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1400" windowHeight="583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O115" i="1"/>
  <c r="L115"/>
  <c r="I115"/>
  <c r="H115" l="1"/>
  <c r="K115"/>
  <c r="N115"/>
  <c r="P45" l="1"/>
  <c r="P46"/>
  <c r="N44"/>
  <c r="N47" s="1"/>
  <c r="N52" s="1"/>
  <c r="P52" l="1"/>
  <c r="P53" s="1"/>
  <c r="N53"/>
  <c r="P44"/>
  <c r="P66" s="1"/>
  <c r="P47" l="1"/>
</calcChain>
</file>

<file path=xl/sharedStrings.xml><?xml version="1.0" encoding="utf-8"?>
<sst xmlns="http://schemas.openxmlformats.org/spreadsheetml/2006/main" count="182" uniqueCount="108">
  <si>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</si>
  <si>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</si>
  <si>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</si>
  <si>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</si>
  <si>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</si>
  <si>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</si>
  <si>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</si>
  <si>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</si>
  <si>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</si>
  <si>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</si>
  <si>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</si>
  <si>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</si>
  <si>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</si>
  <si>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</si>
  <si>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</si>
  <si>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</si>
  <si>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Реалізація заходів щодо інвестиційного розвитку території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</si>
  <si>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</si>
  <si>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</si>
  <si>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</si>
  <si>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</si>
  <si>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</si>
  <si>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</si>
  <si>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</si>
  <si>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</si>
  <si>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</si>
  <si>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</si>
  <si>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</si>
  <si>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</si>
  <si>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</si>
  <si>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</si>
  <si>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</si>
  <si>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</si>
  <si>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</si>
  <si>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</si>
  <si>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</si>
  <si>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</si>
  <si>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Забезпечення реконструкції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</si>
  <si>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</si>
  <si>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</si>
  <si>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</si>
  <si>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м.Миколаева на 2017 рік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</si>
  <si>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</si>
  <si>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</si>
  <si>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</si>
  <si>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</si>
  <si>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</si>
  <si>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</si>
  <si>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об'єкти</t>
  </si>
  <si>
    <t>од.</t>
  </si>
  <si>
    <t>звітність установ</t>
  </si>
  <si>
    <t>продукту</t>
  </si>
  <si>
    <t>кількість  об’єктів, які планується побудувати (придбати)</t>
  </si>
  <si>
    <t>ефективності</t>
  </si>
  <si>
    <t>середні витрати на будівництво (придбання) одного:</t>
  </si>
  <si>
    <t>тис.грн</t>
  </si>
  <si>
    <t>розрахунок</t>
  </si>
  <si>
    <t>якості</t>
  </si>
  <si>
    <t>рівень готовності об’єктів будівництва</t>
  </si>
  <si>
    <t>%</t>
  </si>
  <si>
    <t>кількість обєктів, які планується реконструювати</t>
  </si>
  <si>
    <t>середні витрати на реконструкцію одного :</t>
  </si>
  <si>
    <t>рівень готовності об'єктів реконструкції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</si>
  <si>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</si>
  <si>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</si>
  <si>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</si>
  <si>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</si>
  <si>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</si>
  <si>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</si>
  <si>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</si>
  <si>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</si>
  <si>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</si>
  <si>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</si>
  <si>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</si>
  <si>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</si>
  <si>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</si>
  <si>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</si>
  <si>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</si>
  <si>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</si>
  <si>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</si>
  <si>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</si>
  <si>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t>02930482_7</t>
  </si>
  <si>
    <t>13.02.2017 9:54:40</t>
  </si>
  <si>
    <t>Паспорт бюджетної програми 000000480 от 08.02.2017 14:26:54</t>
  </si>
  <si>
    <t>Будівництва  футбольного поля №1  Центрального міського стадіону, по вул. Спортивній,1/1 в м. Миколаєві, у т.ч. поектні роботи та енспертиза</t>
  </si>
  <si>
    <t>Будівництво спортивного корпусу  для СДЮШОР з фехтування  з адміністративно-побутовою будівлею по пр.Героїв  Сталінграда 4 у м.Миколаєві</t>
  </si>
  <si>
    <t xml:space="preserve">Нове будівництво Центру легкої атлетики та ігрових видів  спорту за адресою  вул.Спортивна, 1/1 в  м.Миколаєві,  в т.ч. проектні роботи та експертиза </t>
  </si>
  <si>
    <t>Реконструкція елінгу №1 ДЮСШ №2  з надбудовою спортивного залу за адресою: вул. Спортивна, 11 в м.Миколаєві у т.ч. проектні роботи та експертиза</t>
  </si>
  <si>
    <t>Реконструкція периментального огородження Центрального міського стадіону по вул.Спортивній, 1/1 в м.Миколаєві, у т.ч. проектні роботи та експертиза</t>
  </si>
  <si>
    <t>Забезпечення розвитку інфраструктури  території</t>
  </si>
  <si>
    <t>Конституція України (Закон 28.06.1996 року № 254/96) із змінами	
Бюджетний кодекс України (Закон від 8 липня 2010 року №2546-VІ) із змінами					
Закон України "Про Державний бюджет України на 2017 рік" від 22.12.2016 №1801-VIII
Закон України Про фізичну культуру і спорт № 770- ХХV від 18.06.1999р.     
Рішення Миколаївської міської ради від 23 груня 2016 року №13/26 "Про міський бюджетміста Миколаєва на 2017 рік"
Рішення Миколаївської міської ради від 23 грудня 2016 №13/24 "Про затвердження Програми економічного і соціального розвитку м.Миколаєва на 2017 рік"</t>
  </si>
  <si>
    <t>Реконструкція спортивної школи ДЮСШ № 1 за адресою: вул.Театральна, 41а в м. Миколаєві, у т.ч. проектні роботи та експертиза</t>
  </si>
  <si>
    <t>Нове будівництво футбольного поля №1 (тренувального) Центрального міського стадіону по вул. Спортивній, 1/1 в м.Миколаєві, у  т.ч. проектні роботи та експертиза</t>
  </si>
  <si>
    <t xml:space="preserve">Бюджет розвитку </t>
  </si>
  <si>
    <t>Реконструкція веслувальної бази КДЮСШ "Комунарівець" по вул. Паромний узвіз 1 в м.Миколаєві у т.ч. проєктні роботи,геодезія,технічне обстеження та експертиза приміщень</t>
  </si>
  <si>
    <t>Реконтсрукція існуючого центрального футбольного поля Центрального міського стадіону  по вул.Спортивній,  1/1  в м. Миколаєві, в т.ч. проектні роботи  та експертиза</t>
  </si>
  <si>
    <t>Реконструкція  спортивного майданчика  Центрального міського стадіону по вул.Спортивній,  1/1 в м.Миколаєві,  у т.ч. проектні роботи та експертиза</t>
  </si>
  <si>
    <t>Забезпечення реставрації об'єктів</t>
  </si>
  <si>
    <t>Будівництво спортивного
 майданчика  КДЮСШ 
"Комунарівець"  за адресою: 
пр.Героїв України, 2/4  в м.Миколаєві,  в т.ч. проектні роботи та експертиза</t>
  </si>
  <si>
    <t>Будівництво спортивного майданчика ДЮСШ №7 за адресою: вул. Артилерійська, 20        в    м.Миколаєві, в т.ч. проектні роботи та експертиза</t>
  </si>
  <si>
    <t>Будівництво спортивного майданчика ДЮСШ  №5 за адресою: пр. Богоявленський, 253а  в м. Миколаєві, в т.ч. проектні роботи та експертиза</t>
  </si>
  <si>
    <t>Рішення  Миколаївської міської ради від 31 травня 2017  № 21/9 Про внесення змін до рішення міської ради від 23.12.2016 № 13/26 "Про міський бюджет міста Миколаєва на 2017 рік"</t>
  </si>
  <si>
    <t>Департамент фінансів Миколаївської міської ради
     26.06.2017                           №          /</t>
  </si>
  <si>
    <t xml:space="preserve">Реставрація фасадів та даху будівлі Миколаївської СДЮСШОР з фехтування  по вул.Пушкінській 11 в м.Миколаєві  у т.ч проектні роботи та експертиза </t>
  </si>
  <si>
    <t>Обсяг бюджетних призначень/бюджетних асигнувань  -   13 862,494 тис.гривень, у тому числі загального фонду -  0 тис.гривень та спеціального фонду - 13 862,494 тис.гривень</t>
  </si>
  <si>
    <t>Обсяг реставрації</t>
  </si>
  <si>
    <t>Обсяг будівництва</t>
  </si>
  <si>
    <t>Обсяг реконструкції</t>
  </si>
</sst>
</file>

<file path=xl/styles.xml><?xml version="1.0" encoding="utf-8"?>
<styleSheet xmlns="http://schemas.openxmlformats.org/spreadsheetml/2006/main">
  <numFmts count="2">
    <numFmt numFmtId="164" formatCode="0000&quot;    &quot;"/>
    <numFmt numFmtId="165" formatCode="0.000"/>
  </numFmts>
  <fonts count="15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b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1" fontId="0" fillId="0" borderId="15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65" fontId="6" fillId="0" borderId="14" xfId="0" applyNumberFormat="1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3" fillId="0" borderId="0" xfId="0" applyFont="1"/>
    <xf numFmtId="165" fontId="12" fillId="0" borderId="21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horizontal="left"/>
    </xf>
    <xf numFmtId="165" fontId="6" fillId="0" borderId="2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12" fillId="0" borderId="2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165" fontId="0" fillId="0" borderId="15" xfId="0" applyNumberFormat="1" applyBorder="1" applyAlignment="1">
      <alignment horizontal="right" vertical="center" wrapText="1"/>
    </xf>
    <xf numFmtId="165" fontId="0" fillId="0" borderId="14" xfId="0" applyNumberForma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5" fontId="0" fillId="0" borderId="23" xfId="0" applyNumberFormat="1" applyBorder="1" applyAlignment="1">
      <alignment horizontal="right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9" fontId="8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2" fillId="0" borderId="1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130"/>
  <sheetViews>
    <sheetView tabSelected="1" topLeftCell="A79" workbookViewId="0">
      <selection activeCell="D82" sqref="D82:K82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>
      <c r="Q1" s="2" t="s">
        <v>0</v>
      </c>
    </row>
    <row r="2" spans="1:17" s="1" customFormat="1" ht="12.95" customHeight="1">
      <c r="Q2" s="2" t="s">
        <v>1</v>
      </c>
    </row>
    <row r="3" spans="1:17" s="1" customFormat="1" ht="12.95" customHeight="1"/>
    <row r="4" spans="1:17" s="1" customFormat="1" ht="12.95" customHeight="1">
      <c r="M4" s="3" t="s">
        <v>2</v>
      </c>
    </row>
    <row r="6" spans="1:17" ht="12.95" customHeight="1">
      <c r="M6" s="61" t="s">
        <v>3</v>
      </c>
      <c r="N6" s="61"/>
      <c r="O6" s="61"/>
      <c r="P6" s="61"/>
      <c r="Q6" s="61"/>
    </row>
    <row r="7" spans="1:17" ht="26.1" customHeight="1">
      <c r="M7" s="62" t="s">
        <v>4</v>
      </c>
      <c r="N7" s="62"/>
      <c r="O7" s="62"/>
      <c r="P7" s="62"/>
      <c r="Q7" s="62"/>
    </row>
    <row r="9" spans="1:17" ht="12.95" customHeight="1">
      <c r="M9" s="61" t="s">
        <v>5</v>
      </c>
      <c r="N9" s="61"/>
      <c r="O9" s="61"/>
      <c r="P9" s="61"/>
      <c r="Q9" s="61"/>
    </row>
    <row r="10" spans="1:17" ht="26.1" customHeight="1">
      <c r="M10" s="63" t="s">
        <v>102</v>
      </c>
      <c r="N10" s="62"/>
      <c r="O10" s="62"/>
      <c r="P10" s="62"/>
      <c r="Q10" s="62"/>
    </row>
    <row r="12" spans="1:17" ht="11.1" customHeight="1"/>
    <row r="13" spans="1:17" ht="15.95" customHeight="1">
      <c r="A13" s="64" t="s">
        <v>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5.95" customHeight="1">
      <c r="A14" s="65" t="s">
        <v>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8" spans="1:17" ht="11.1" customHeight="1">
      <c r="A18" s="4" t="s">
        <v>8</v>
      </c>
      <c r="B18" s="66">
        <v>1300000</v>
      </c>
      <c r="C18" s="66"/>
      <c r="E18" s="67" t="s">
        <v>9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11.1" customHeight="1">
      <c r="B19" s="68" t="s">
        <v>10</v>
      </c>
      <c r="C19" s="68"/>
      <c r="E19" s="69" t="s">
        <v>11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1" spans="1:17" ht="11.1" customHeight="1">
      <c r="A21" s="4" t="s">
        <v>12</v>
      </c>
      <c r="B21" s="66">
        <v>1310000</v>
      </c>
      <c r="C21" s="66"/>
      <c r="E21" s="67" t="s">
        <v>13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11.1" customHeight="1">
      <c r="B22" s="68" t="s">
        <v>10</v>
      </c>
      <c r="C22" s="68"/>
      <c r="E22" s="69" t="s">
        <v>14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4" spans="1:17" ht="11.1" customHeight="1">
      <c r="A24" s="4" t="s">
        <v>15</v>
      </c>
      <c r="B24" s="66">
        <v>1316310</v>
      </c>
      <c r="C24" s="66"/>
      <c r="E24" s="70">
        <v>490</v>
      </c>
      <c r="F24" s="70"/>
      <c r="H24" s="67" t="s">
        <v>16</v>
      </c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11.1" customHeight="1">
      <c r="B25" s="68" t="s">
        <v>10</v>
      </c>
      <c r="C25" s="68"/>
      <c r="E25" s="6" t="s">
        <v>17</v>
      </c>
      <c r="F25" s="7">
        <v>1</v>
      </c>
      <c r="H25" s="69" t="s">
        <v>18</v>
      </c>
      <c r="I25" s="69"/>
      <c r="J25" s="69"/>
      <c r="K25" s="69"/>
      <c r="L25" s="69"/>
      <c r="M25" s="69"/>
      <c r="N25" s="69"/>
      <c r="O25" s="69"/>
      <c r="P25" s="69"/>
      <c r="Q25" s="69"/>
    </row>
    <row r="27" spans="1:17" ht="11.1" customHeight="1">
      <c r="A27" s="4" t="s">
        <v>19</v>
      </c>
      <c r="B27" s="71" t="s">
        <v>104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9" spans="1:17" ht="11.1" customHeight="1">
      <c r="A29" s="8" t="s">
        <v>20</v>
      </c>
      <c r="B29" s="72" t="s">
        <v>21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1" spans="1:17" ht="66.95" customHeight="1">
      <c r="B31" s="73" t="s">
        <v>90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1.45" customHeight="1">
      <c r="B32" s="163" t="s">
        <v>101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4" spans="1:17" ht="11.1" customHeight="1">
      <c r="A34" s="4" t="s">
        <v>22</v>
      </c>
      <c r="B34" s="75" t="s">
        <v>23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ht="11.1" customHeight="1">
      <c r="A35" s="10"/>
      <c r="B35" s="76" t="s">
        <v>89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7" spans="1:17" ht="11.1" customHeight="1">
      <c r="A37" s="4" t="s">
        <v>24</v>
      </c>
      <c r="B37" s="4" t="s">
        <v>25</v>
      </c>
    </row>
    <row r="38" spans="1:17" ht="11.1" customHeight="1">
      <c r="A38" s="78" t="s">
        <v>26</v>
      </c>
      <c r="B38" s="78"/>
      <c r="C38" s="11" t="s">
        <v>27</v>
      </c>
      <c r="D38" s="11" t="s">
        <v>28</v>
      </c>
      <c r="E38" s="79" t="s">
        <v>29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40" spans="1:17" ht="11.1" customHeight="1">
      <c r="A40" s="4" t="s">
        <v>30</v>
      </c>
      <c r="Q40" s="4" t="s">
        <v>31</v>
      </c>
    </row>
    <row r="41" spans="1:17" ht="11.1" customHeight="1">
      <c r="A41" s="80" t="s">
        <v>26</v>
      </c>
      <c r="B41" s="80"/>
      <c r="C41" s="83" t="s">
        <v>27</v>
      </c>
      <c r="D41" s="83" t="s">
        <v>28</v>
      </c>
      <c r="E41" s="85" t="s">
        <v>32</v>
      </c>
      <c r="F41" s="85"/>
      <c r="G41" s="85"/>
      <c r="H41" s="85"/>
      <c r="I41" s="85"/>
      <c r="J41" s="85"/>
      <c r="K41" s="85"/>
      <c r="L41" s="85" t="s">
        <v>33</v>
      </c>
      <c r="M41" s="85"/>
      <c r="N41" s="85" t="s">
        <v>34</v>
      </c>
      <c r="O41" s="85"/>
      <c r="P41" s="88" t="s">
        <v>35</v>
      </c>
      <c r="Q41" s="88"/>
    </row>
    <row r="42" spans="1:17" ht="11.1" customHeight="1">
      <c r="A42" s="81"/>
      <c r="B42" s="82"/>
      <c r="C42" s="84"/>
      <c r="D42" s="84"/>
      <c r="E42" s="86"/>
      <c r="F42" s="87"/>
      <c r="G42" s="87"/>
      <c r="H42" s="87"/>
      <c r="I42" s="87"/>
      <c r="J42" s="87"/>
      <c r="K42" s="87"/>
      <c r="L42" s="86"/>
      <c r="M42" s="87"/>
      <c r="N42" s="86"/>
      <c r="O42" s="87"/>
      <c r="P42" s="84"/>
      <c r="Q42" s="89"/>
    </row>
    <row r="43" spans="1:17" ht="11.1" customHeight="1">
      <c r="A43" s="90">
        <v>1</v>
      </c>
      <c r="B43" s="90"/>
      <c r="C43" s="16">
        <v>2</v>
      </c>
      <c r="D43" s="16">
        <v>3</v>
      </c>
      <c r="E43" s="91">
        <v>4</v>
      </c>
      <c r="F43" s="91"/>
      <c r="G43" s="91"/>
      <c r="H43" s="91"/>
      <c r="I43" s="91"/>
      <c r="J43" s="91"/>
      <c r="K43" s="91"/>
      <c r="L43" s="91">
        <v>5</v>
      </c>
      <c r="M43" s="91"/>
      <c r="N43" s="91">
        <v>6</v>
      </c>
      <c r="O43" s="91"/>
      <c r="P43" s="92">
        <v>7</v>
      </c>
      <c r="Q43" s="92"/>
    </row>
    <row r="44" spans="1:17" ht="11.1" customHeight="1">
      <c r="A44" s="93">
        <v>1</v>
      </c>
      <c r="B44" s="93"/>
      <c r="C44" s="17">
        <v>1316310</v>
      </c>
      <c r="D44" s="18">
        <v>490</v>
      </c>
      <c r="E44" s="94" t="s">
        <v>36</v>
      </c>
      <c r="F44" s="94"/>
      <c r="G44" s="94"/>
      <c r="H44" s="94"/>
      <c r="I44" s="94"/>
      <c r="J44" s="94"/>
      <c r="K44" s="94"/>
      <c r="L44" s="95"/>
      <c r="M44" s="95"/>
      <c r="N44" s="96">
        <f>8953.35+5994</f>
        <v>14947.35</v>
      </c>
      <c r="O44" s="96"/>
      <c r="P44" s="97">
        <f>L44+N44</f>
        <v>14947.35</v>
      </c>
      <c r="Q44" s="97"/>
    </row>
    <row r="45" spans="1:17" ht="11.1" customHeight="1">
      <c r="A45" s="93">
        <v>2</v>
      </c>
      <c r="B45" s="93"/>
      <c r="C45" s="17">
        <v>1316310</v>
      </c>
      <c r="D45" s="18">
        <v>490</v>
      </c>
      <c r="E45" s="94" t="s">
        <v>37</v>
      </c>
      <c r="F45" s="94"/>
      <c r="G45" s="94"/>
      <c r="H45" s="94"/>
      <c r="I45" s="94"/>
      <c r="J45" s="94"/>
      <c r="K45" s="94"/>
      <c r="L45" s="95"/>
      <c r="M45" s="95"/>
      <c r="N45" s="96">
        <v>4909.143</v>
      </c>
      <c r="O45" s="96"/>
      <c r="P45" s="97">
        <f t="shared" ref="P45:P46" si="0">L45+N45</f>
        <v>4909.143</v>
      </c>
      <c r="Q45" s="97"/>
    </row>
    <row r="46" spans="1:17" ht="11.1" customHeight="1">
      <c r="A46" s="104">
        <v>3</v>
      </c>
      <c r="B46" s="105"/>
      <c r="C46" s="17">
        <v>1316310</v>
      </c>
      <c r="D46" s="18">
        <v>490</v>
      </c>
      <c r="E46" s="94" t="s">
        <v>97</v>
      </c>
      <c r="F46" s="94"/>
      <c r="G46" s="94"/>
      <c r="H46" s="94"/>
      <c r="I46" s="94"/>
      <c r="J46" s="94"/>
      <c r="K46" s="94"/>
      <c r="L46" s="101"/>
      <c r="M46" s="102"/>
      <c r="N46" s="96">
        <v>1000.001</v>
      </c>
      <c r="O46" s="103"/>
      <c r="P46" s="97">
        <f t="shared" si="0"/>
        <v>1000.001</v>
      </c>
      <c r="Q46" s="97"/>
    </row>
    <row r="47" spans="1:17" ht="11.1" customHeight="1">
      <c r="A47" s="98" t="s">
        <v>38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9"/>
      <c r="M47" s="99"/>
      <c r="N47" s="100">
        <f>N46+N45+N44</f>
        <v>20856.493999999999</v>
      </c>
      <c r="O47" s="100"/>
      <c r="P47" s="100">
        <f>P46+P45+P44</f>
        <v>20856.493999999999</v>
      </c>
      <c r="Q47" s="100"/>
    </row>
    <row r="49" spans="1:17" ht="11.1" customHeight="1">
      <c r="A49" s="4" t="s">
        <v>39</v>
      </c>
      <c r="Q49" s="4" t="s">
        <v>31</v>
      </c>
    </row>
    <row r="50" spans="1:17" ht="21.95" customHeight="1">
      <c r="A50" s="106" t="s">
        <v>40</v>
      </c>
      <c r="B50" s="106"/>
      <c r="C50" s="106"/>
      <c r="D50" s="106"/>
      <c r="E50" s="106"/>
      <c r="F50" s="106"/>
      <c r="G50" s="106"/>
      <c r="H50" s="106"/>
      <c r="I50" s="106"/>
      <c r="J50" s="106"/>
      <c r="K50" s="20" t="s">
        <v>27</v>
      </c>
      <c r="L50" s="107" t="s">
        <v>33</v>
      </c>
      <c r="M50" s="107"/>
      <c r="N50" s="107" t="s">
        <v>34</v>
      </c>
      <c r="O50" s="107"/>
      <c r="P50" s="108" t="s">
        <v>35</v>
      </c>
      <c r="Q50" s="108"/>
    </row>
    <row r="51" spans="1:17" ht="11.1" customHeight="1">
      <c r="A51" s="109">
        <v>1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6">
        <v>2</v>
      </c>
      <c r="L51" s="91">
        <v>3</v>
      </c>
      <c r="M51" s="91"/>
      <c r="N51" s="91">
        <v>4</v>
      </c>
      <c r="O51" s="91"/>
      <c r="P51" s="92">
        <v>5</v>
      </c>
      <c r="Q51" s="92"/>
    </row>
    <row r="52" spans="1:17" ht="11.1" customHeight="1">
      <c r="A52" s="94" t="s">
        <v>41</v>
      </c>
      <c r="B52" s="94"/>
      <c r="C52" s="94"/>
      <c r="D52" s="94"/>
      <c r="E52" s="94"/>
      <c r="F52" s="94"/>
      <c r="G52" s="94"/>
      <c r="H52" s="94"/>
      <c r="I52" s="94"/>
      <c r="J52" s="94"/>
      <c r="K52" s="21">
        <v>1316310</v>
      </c>
      <c r="L52" s="110"/>
      <c r="M52" s="110"/>
      <c r="N52" s="96">
        <f>N47</f>
        <v>20856.493999999999</v>
      </c>
      <c r="O52" s="96"/>
      <c r="P52" s="97">
        <f>N52</f>
        <v>20856.493999999999</v>
      </c>
      <c r="Q52" s="97"/>
    </row>
    <row r="53" spans="1:17" ht="11.1" customHeight="1">
      <c r="A53" s="99" t="s">
        <v>38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8"/>
      <c r="M53" s="98"/>
      <c r="N53" s="100">
        <f>N52</f>
        <v>20856.493999999999</v>
      </c>
      <c r="O53" s="100"/>
      <c r="P53" s="100">
        <f>P52</f>
        <v>20856.493999999999</v>
      </c>
      <c r="Q53" s="100"/>
    </row>
    <row r="55" spans="1:17" ht="11.1" customHeight="1">
      <c r="A55" s="4" t="s">
        <v>42</v>
      </c>
    </row>
    <row r="56" spans="1:17" ht="12" customHeight="1">
      <c r="A56" s="111" t="s">
        <v>26</v>
      </c>
      <c r="B56" s="111"/>
      <c r="C56" s="114" t="s">
        <v>27</v>
      </c>
      <c r="D56" s="116" t="s">
        <v>43</v>
      </c>
      <c r="E56" s="116"/>
      <c r="F56" s="116"/>
      <c r="G56" s="116"/>
      <c r="H56" s="116"/>
      <c r="I56" s="116"/>
      <c r="J56" s="116"/>
      <c r="K56" s="116"/>
      <c r="L56" s="119" t="s">
        <v>44</v>
      </c>
      <c r="M56" s="119" t="s">
        <v>45</v>
      </c>
      <c r="N56" s="119"/>
      <c r="O56" s="119"/>
      <c r="P56" s="121" t="s">
        <v>46</v>
      </c>
      <c r="Q56" s="121"/>
    </row>
    <row r="57" spans="1:17" ht="12" customHeight="1">
      <c r="A57" s="112"/>
      <c r="B57" s="113"/>
      <c r="C57" s="115"/>
      <c r="D57" s="117"/>
      <c r="E57" s="118"/>
      <c r="F57" s="118"/>
      <c r="G57" s="118"/>
      <c r="H57" s="118"/>
      <c r="I57" s="118"/>
      <c r="J57" s="118"/>
      <c r="K57" s="118"/>
      <c r="L57" s="120"/>
      <c r="M57" s="117"/>
      <c r="N57" s="118"/>
      <c r="O57" s="113"/>
      <c r="P57" s="122"/>
      <c r="Q57" s="123"/>
    </row>
    <row r="58" spans="1:17" ht="11.1" customHeight="1">
      <c r="A58" s="90">
        <v>1</v>
      </c>
      <c r="B58" s="90"/>
      <c r="C58" s="16">
        <v>2</v>
      </c>
      <c r="D58" s="124">
        <v>3</v>
      </c>
      <c r="E58" s="124"/>
      <c r="F58" s="124"/>
      <c r="G58" s="124"/>
      <c r="H58" s="124"/>
      <c r="I58" s="124"/>
      <c r="J58" s="124"/>
      <c r="K58" s="124"/>
      <c r="L58" s="16">
        <v>4</v>
      </c>
      <c r="M58" s="124">
        <v>5</v>
      </c>
      <c r="N58" s="124"/>
      <c r="O58" s="124"/>
      <c r="P58" s="92">
        <v>6</v>
      </c>
      <c r="Q58" s="92"/>
    </row>
    <row r="59" spans="1:17" ht="11.1" customHeight="1">
      <c r="A59" s="125">
        <v>1</v>
      </c>
      <c r="B59" s="125"/>
      <c r="C59" s="24"/>
      <c r="D59" s="126" t="s">
        <v>36</v>
      </c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</row>
    <row r="60" spans="1:17" ht="11.1" customHeight="1">
      <c r="A60" s="127" t="s">
        <v>47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</row>
    <row r="61" spans="1:17" ht="11.1" customHeight="1">
      <c r="A61" s="164"/>
      <c r="B61" s="165"/>
      <c r="C61" s="58"/>
      <c r="D61" s="169" t="s">
        <v>106</v>
      </c>
      <c r="E61" s="170"/>
      <c r="F61" s="170"/>
      <c r="G61" s="170"/>
      <c r="H61" s="170"/>
      <c r="I61" s="170"/>
      <c r="J61" s="170"/>
      <c r="K61" s="171"/>
      <c r="L61" s="58"/>
      <c r="M61" s="166"/>
      <c r="N61" s="167"/>
      <c r="O61" s="168"/>
      <c r="P61" s="166"/>
      <c r="Q61" s="168"/>
    </row>
    <row r="62" spans="1:17" ht="11.1" customHeight="1">
      <c r="A62" s="25">
        <v>1</v>
      </c>
      <c r="B62" s="26"/>
      <c r="C62" s="17">
        <v>1316310</v>
      </c>
      <c r="D62" s="94" t="s">
        <v>48</v>
      </c>
      <c r="E62" s="94"/>
      <c r="F62" s="94"/>
      <c r="G62" s="94"/>
      <c r="H62" s="94"/>
      <c r="I62" s="94"/>
      <c r="J62" s="94"/>
      <c r="K62" s="94"/>
      <c r="L62" s="27" t="s">
        <v>49</v>
      </c>
      <c r="M62" s="128" t="s">
        <v>50</v>
      </c>
      <c r="N62" s="128"/>
      <c r="O62" s="128"/>
      <c r="P62" s="129">
        <v>5</v>
      </c>
      <c r="Q62" s="129"/>
    </row>
    <row r="63" spans="1:17" ht="11.1" customHeight="1">
      <c r="A63" s="127" t="s">
        <v>51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</row>
    <row r="64" spans="1:17" ht="11.1" customHeight="1">
      <c r="A64" s="25">
        <v>1</v>
      </c>
      <c r="B64" s="26"/>
      <c r="C64" s="17">
        <v>1316310</v>
      </c>
      <c r="D64" s="94" t="s">
        <v>52</v>
      </c>
      <c r="E64" s="94"/>
      <c r="F64" s="94"/>
      <c r="G64" s="94"/>
      <c r="H64" s="94"/>
      <c r="I64" s="94"/>
      <c r="J64" s="94"/>
      <c r="K64" s="94"/>
      <c r="L64" s="27" t="s">
        <v>49</v>
      </c>
      <c r="M64" s="128" t="s">
        <v>50</v>
      </c>
      <c r="N64" s="128"/>
      <c r="O64" s="128"/>
      <c r="P64" s="129">
        <v>5</v>
      </c>
      <c r="Q64" s="129"/>
    </row>
    <row r="65" spans="1:17" ht="11.1" customHeight="1">
      <c r="A65" s="127" t="s">
        <v>53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</row>
    <row r="66" spans="1:17" ht="11.1" customHeight="1">
      <c r="A66" s="25">
        <v>1</v>
      </c>
      <c r="B66" s="26"/>
      <c r="C66" s="17">
        <v>1316310</v>
      </c>
      <c r="D66" s="94" t="s">
        <v>54</v>
      </c>
      <c r="E66" s="94"/>
      <c r="F66" s="94"/>
      <c r="G66" s="94"/>
      <c r="H66" s="94"/>
      <c r="I66" s="94"/>
      <c r="J66" s="94"/>
      <c r="K66" s="94"/>
      <c r="L66" s="27" t="s">
        <v>55</v>
      </c>
      <c r="M66" s="128" t="s">
        <v>56</v>
      </c>
      <c r="N66" s="128"/>
      <c r="O66" s="128"/>
      <c r="P66" s="129">
        <f>P44/P62</f>
        <v>2989.4700000000003</v>
      </c>
      <c r="Q66" s="129"/>
    </row>
    <row r="67" spans="1:17" ht="11.1" customHeight="1">
      <c r="A67" s="127" t="s">
        <v>57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</row>
    <row r="68" spans="1:17" ht="11.1" customHeight="1">
      <c r="A68" s="25">
        <v>1</v>
      </c>
      <c r="B68" s="26"/>
      <c r="C68" s="17">
        <v>1316310</v>
      </c>
      <c r="D68" s="94" t="s">
        <v>58</v>
      </c>
      <c r="E68" s="94"/>
      <c r="F68" s="94"/>
      <c r="G68" s="94"/>
      <c r="H68" s="94"/>
      <c r="I68" s="94"/>
      <c r="J68" s="94"/>
      <c r="K68" s="94"/>
      <c r="L68" s="27" t="s">
        <v>59</v>
      </c>
      <c r="M68" s="128" t="s">
        <v>56</v>
      </c>
      <c r="N68" s="128"/>
      <c r="O68" s="128"/>
      <c r="P68" s="130">
        <v>0.4</v>
      </c>
      <c r="Q68" s="130"/>
    </row>
    <row r="69" spans="1:17" ht="11.1" customHeight="1">
      <c r="A69" s="125">
        <v>2</v>
      </c>
      <c r="B69" s="125"/>
      <c r="C69" s="24"/>
      <c r="D69" s="126" t="s">
        <v>37</v>
      </c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</row>
    <row r="70" spans="1:17" ht="11.1" customHeight="1">
      <c r="A70" s="127" t="s">
        <v>47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</row>
    <row r="71" spans="1:17" ht="11.1" customHeight="1">
      <c r="A71" s="164"/>
      <c r="B71" s="165"/>
      <c r="C71" s="58"/>
      <c r="D71" s="169" t="s">
        <v>107</v>
      </c>
      <c r="E71" s="170"/>
      <c r="F71" s="170"/>
      <c r="G71" s="170"/>
      <c r="H71" s="170"/>
      <c r="I71" s="170"/>
      <c r="J71" s="170"/>
      <c r="K71" s="171"/>
      <c r="L71" s="58"/>
      <c r="M71" s="166"/>
      <c r="N71" s="167"/>
      <c r="O71" s="168"/>
      <c r="P71" s="166"/>
      <c r="Q71" s="168"/>
    </row>
    <row r="72" spans="1:17" ht="11.1" customHeight="1">
      <c r="A72" s="25">
        <v>1</v>
      </c>
      <c r="B72" s="26"/>
      <c r="C72" s="17">
        <v>1316310</v>
      </c>
      <c r="D72" s="94" t="s">
        <v>48</v>
      </c>
      <c r="E72" s="94"/>
      <c r="F72" s="94"/>
      <c r="G72" s="94"/>
      <c r="H72" s="94"/>
      <c r="I72" s="94"/>
      <c r="J72" s="94"/>
      <c r="K72" s="94"/>
      <c r="L72" s="27" t="s">
        <v>49</v>
      </c>
      <c r="M72" s="128" t="s">
        <v>50</v>
      </c>
      <c r="N72" s="128"/>
      <c r="O72" s="128"/>
      <c r="P72" s="129">
        <v>6</v>
      </c>
      <c r="Q72" s="129"/>
    </row>
    <row r="73" spans="1:17" ht="11.1" customHeight="1">
      <c r="A73" s="127" t="s">
        <v>51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</row>
    <row r="74" spans="1:17" ht="11.1" customHeight="1">
      <c r="A74" s="25">
        <v>1</v>
      </c>
      <c r="B74" s="26"/>
      <c r="C74" s="17">
        <v>1316310</v>
      </c>
      <c r="D74" s="94" t="s">
        <v>60</v>
      </c>
      <c r="E74" s="94"/>
      <c r="F74" s="94"/>
      <c r="G74" s="94"/>
      <c r="H74" s="94"/>
      <c r="I74" s="94"/>
      <c r="J74" s="94"/>
      <c r="K74" s="94"/>
      <c r="L74" s="27" t="s">
        <v>49</v>
      </c>
      <c r="M74" s="128" t="s">
        <v>50</v>
      </c>
      <c r="N74" s="128"/>
      <c r="O74" s="128"/>
      <c r="P74" s="129">
        <v>6</v>
      </c>
      <c r="Q74" s="129"/>
    </row>
    <row r="75" spans="1:17" ht="11.1" customHeight="1">
      <c r="A75" s="127" t="s">
        <v>53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</row>
    <row r="76" spans="1:17" ht="11.1" customHeight="1">
      <c r="A76" s="25">
        <v>1</v>
      </c>
      <c r="B76" s="26"/>
      <c r="C76" s="17">
        <v>1316310</v>
      </c>
      <c r="D76" s="94" t="s">
        <v>61</v>
      </c>
      <c r="E76" s="94"/>
      <c r="F76" s="94"/>
      <c r="G76" s="94"/>
      <c r="H76" s="94"/>
      <c r="I76" s="94"/>
      <c r="J76" s="94"/>
      <c r="K76" s="94"/>
      <c r="L76" s="27" t="s">
        <v>55</v>
      </c>
      <c r="M76" s="128" t="s">
        <v>56</v>
      </c>
      <c r="N76" s="128"/>
      <c r="O76" s="128"/>
      <c r="P76" s="129">
        <v>818.19</v>
      </c>
      <c r="Q76" s="129"/>
    </row>
    <row r="77" spans="1:17" ht="11.1" customHeight="1">
      <c r="A77" s="127" t="s">
        <v>57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</row>
    <row r="78" spans="1:17" ht="11.1" customHeight="1">
      <c r="A78" s="25">
        <v>1</v>
      </c>
      <c r="B78" s="26"/>
      <c r="C78" s="17">
        <v>1316310</v>
      </c>
      <c r="D78" s="94" t="s">
        <v>62</v>
      </c>
      <c r="E78" s="94"/>
      <c r="F78" s="94"/>
      <c r="G78" s="94"/>
      <c r="H78" s="94"/>
      <c r="I78" s="94"/>
      <c r="J78" s="94"/>
      <c r="K78" s="94"/>
      <c r="L78" s="27" t="s">
        <v>59</v>
      </c>
      <c r="M78" s="128" t="s">
        <v>56</v>
      </c>
      <c r="N78" s="128"/>
      <c r="O78" s="128"/>
      <c r="P78" s="130">
        <v>0.25</v>
      </c>
      <c r="Q78" s="130"/>
    </row>
    <row r="79" spans="1:17" ht="11.1" customHeight="1">
      <c r="A79" s="125">
        <v>2</v>
      </c>
      <c r="B79" s="125"/>
      <c r="C79" s="48"/>
      <c r="D79" s="172" t="s">
        <v>97</v>
      </c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</row>
    <row r="80" spans="1:17" ht="11.1" customHeight="1">
      <c r="A80" s="127" t="s">
        <v>47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</row>
    <row r="81" spans="1:17" ht="11.1" customHeight="1">
      <c r="A81" s="164"/>
      <c r="B81" s="165"/>
      <c r="C81" s="58"/>
      <c r="D81" s="169" t="s">
        <v>105</v>
      </c>
      <c r="E81" s="170"/>
      <c r="F81" s="170"/>
      <c r="G81" s="170"/>
      <c r="H81" s="170"/>
      <c r="I81" s="170"/>
      <c r="J81" s="170"/>
      <c r="K81" s="171"/>
      <c r="L81" s="58"/>
      <c r="M81" s="166"/>
      <c r="N81" s="167"/>
      <c r="O81" s="168"/>
      <c r="P81" s="166"/>
      <c r="Q81" s="168"/>
    </row>
    <row r="82" spans="1:17" ht="11.1" customHeight="1">
      <c r="A82" s="25">
        <v>1</v>
      </c>
      <c r="B82" s="26"/>
      <c r="C82" s="17">
        <v>1316310</v>
      </c>
      <c r="D82" s="94" t="s">
        <v>48</v>
      </c>
      <c r="E82" s="94"/>
      <c r="F82" s="94"/>
      <c r="G82" s="94"/>
      <c r="H82" s="94"/>
      <c r="I82" s="94"/>
      <c r="J82" s="94"/>
      <c r="K82" s="94"/>
      <c r="L82" s="27" t="s">
        <v>49</v>
      </c>
      <c r="M82" s="128" t="s">
        <v>50</v>
      </c>
      <c r="N82" s="128"/>
      <c r="O82" s="128"/>
      <c r="P82" s="129">
        <v>1</v>
      </c>
      <c r="Q82" s="129"/>
    </row>
    <row r="83" spans="1:17" ht="11.1" customHeight="1">
      <c r="A83" s="127" t="s">
        <v>51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</row>
    <row r="84" spans="1:17" ht="11.1" customHeight="1">
      <c r="A84" s="25">
        <v>1</v>
      </c>
      <c r="B84" s="26"/>
      <c r="C84" s="17">
        <v>1316310</v>
      </c>
      <c r="D84" s="94" t="s">
        <v>60</v>
      </c>
      <c r="E84" s="94"/>
      <c r="F84" s="94"/>
      <c r="G84" s="94"/>
      <c r="H84" s="94"/>
      <c r="I84" s="94"/>
      <c r="J84" s="94"/>
      <c r="K84" s="94"/>
      <c r="L84" s="27" t="s">
        <v>49</v>
      </c>
      <c r="M84" s="128" t="s">
        <v>50</v>
      </c>
      <c r="N84" s="128"/>
      <c r="O84" s="128"/>
      <c r="P84" s="129">
        <v>1</v>
      </c>
      <c r="Q84" s="129"/>
    </row>
    <row r="85" spans="1:17" ht="11.1" customHeight="1">
      <c r="A85" s="127" t="s">
        <v>53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</row>
    <row r="86" spans="1:17" ht="11.1" customHeight="1">
      <c r="A86" s="25">
        <v>1</v>
      </c>
      <c r="B86" s="26"/>
      <c r="C86" s="17">
        <v>1316310</v>
      </c>
      <c r="D86" s="94" t="s">
        <v>61</v>
      </c>
      <c r="E86" s="94"/>
      <c r="F86" s="94"/>
      <c r="G86" s="94"/>
      <c r="H86" s="94"/>
      <c r="I86" s="94"/>
      <c r="J86" s="94"/>
      <c r="K86" s="94"/>
      <c r="L86" s="27" t="s">
        <v>55</v>
      </c>
      <c r="M86" s="128" t="s">
        <v>56</v>
      </c>
      <c r="N86" s="128"/>
      <c r="O86" s="128"/>
      <c r="P86" s="129">
        <v>1000</v>
      </c>
      <c r="Q86" s="129"/>
    </row>
    <row r="87" spans="1:17" ht="11.1" customHeight="1">
      <c r="A87" s="127" t="s">
        <v>57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</row>
    <row r="88" spans="1:17" ht="11.1" customHeight="1">
      <c r="A88" s="25">
        <v>1</v>
      </c>
      <c r="B88" s="26"/>
      <c r="C88" s="17">
        <v>1316310</v>
      </c>
      <c r="D88" s="94" t="s">
        <v>62</v>
      </c>
      <c r="E88" s="94"/>
      <c r="F88" s="94"/>
      <c r="G88" s="94"/>
      <c r="H88" s="94"/>
      <c r="I88" s="94"/>
      <c r="J88" s="94"/>
      <c r="K88" s="94"/>
      <c r="L88" s="27" t="s">
        <v>59</v>
      </c>
      <c r="M88" s="128" t="s">
        <v>56</v>
      </c>
      <c r="N88" s="128"/>
      <c r="O88" s="128"/>
      <c r="P88" s="130">
        <v>0.8</v>
      </c>
      <c r="Q88" s="130"/>
    </row>
    <row r="89" spans="1:17" ht="11.1" customHeight="1">
      <c r="A89" s="50"/>
      <c r="B89" s="51"/>
      <c r="C89" s="52"/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54"/>
      <c r="O89" s="54"/>
      <c r="P89" s="55"/>
      <c r="Q89" s="55"/>
    </row>
    <row r="91" spans="1:17" ht="11.1" customHeight="1">
      <c r="A91" s="4" t="s">
        <v>63</v>
      </c>
      <c r="Q91" s="4" t="s">
        <v>31</v>
      </c>
    </row>
    <row r="93" spans="1:17" ht="21.95" customHeight="1">
      <c r="A93" s="106" t="s">
        <v>64</v>
      </c>
      <c r="B93" s="106"/>
      <c r="C93" s="85" t="s">
        <v>65</v>
      </c>
      <c r="D93" s="85"/>
      <c r="E93" s="85"/>
      <c r="F93" s="134" t="s">
        <v>27</v>
      </c>
      <c r="G93" s="107" t="s">
        <v>66</v>
      </c>
      <c r="H93" s="107"/>
      <c r="I93" s="107"/>
      <c r="J93" s="136" t="s">
        <v>67</v>
      </c>
      <c r="K93" s="136"/>
      <c r="L93" s="136"/>
      <c r="M93" s="85" t="s">
        <v>68</v>
      </c>
      <c r="N93" s="85"/>
      <c r="O93" s="85"/>
      <c r="P93" s="137" t="s">
        <v>69</v>
      </c>
      <c r="Q93" s="137"/>
    </row>
    <row r="94" spans="1:17" ht="21.95" customHeight="1" thickBot="1">
      <c r="A94" s="81"/>
      <c r="B94" s="87"/>
      <c r="C94" s="86"/>
      <c r="D94" s="87"/>
      <c r="E94" s="87"/>
      <c r="F94" s="135"/>
      <c r="G94" s="30" t="s">
        <v>33</v>
      </c>
      <c r="H94" s="30" t="s">
        <v>34</v>
      </c>
      <c r="I94" s="31" t="s">
        <v>35</v>
      </c>
      <c r="J94" s="30" t="s">
        <v>33</v>
      </c>
      <c r="K94" s="30" t="s">
        <v>34</v>
      </c>
      <c r="L94" s="31" t="s">
        <v>35</v>
      </c>
      <c r="M94" s="30" t="s">
        <v>33</v>
      </c>
      <c r="N94" s="30" t="s">
        <v>34</v>
      </c>
      <c r="O94" s="31" t="s">
        <v>35</v>
      </c>
      <c r="P94" s="86"/>
      <c r="Q94" s="138"/>
    </row>
    <row r="95" spans="1:17" ht="21.95" hidden="1" customHeight="1" thickBot="1">
      <c r="A95" s="12"/>
      <c r="B95" s="15"/>
      <c r="C95" s="14"/>
      <c r="D95" s="15"/>
      <c r="E95" s="15"/>
      <c r="F95" s="28"/>
      <c r="G95" s="28"/>
      <c r="H95" s="28"/>
      <c r="I95" s="22"/>
      <c r="J95" s="28"/>
      <c r="K95" s="28"/>
      <c r="L95" s="22"/>
      <c r="M95" s="28"/>
      <c r="N95" s="28"/>
      <c r="O95" s="13"/>
      <c r="P95" s="14"/>
      <c r="Q95" s="29"/>
    </row>
    <row r="96" spans="1:17" ht="68.25" hidden="1" customHeight="1" thickBot="1">
      <c r="A96" s="12"/>
      <c r="B96" s="15"/>
      <c r="C96" s="146"/>
      <c r="D96" s="147"/>
      <c r="E96" s="148"/>
      <c r="F96" s="28"/>
      <c r="G96" s="28"/>
      <c r="H96" s="28"/>
      <c r="I96" s="22"/>
      <c r="J96" s="28"/>
      <c r="K96" s="28"/>
      <c r="L96" s="22"/>
      <c r="M96" s="28"/>
      <c r="N96" s="28"/>
      <c r="O96" s="13"/>
      <c r="P96" s="141"/>
      <c r="Q96" s="142"/>
    </row>
    <row r="97" spans="1:17" ht="103.5" hidden="1" customHeight="1" thickBot="1">
      <c r="A97" s="12"/>
      <c r="B97" s="15"/>
      <c r="C97" s="146"/>
      <c r="D97" s="147"/>
      <c r="E97" s="148"/>
      <c r="F97" s="28"/>
      <c r="G97" s="28"/>
      <c r="H97" s="37"/>
      <c r="I97" s="22"/>
      <c r="J97" s="28"/>
      <c r="K97" s="28"/>
      <c r="L97" s="22"/>
      <c r="M97" s="28"/>
      <c r="N97" s="28"/>
      <c r="O97" s="13"/>
      <c r="P97" s="141"/>
      <c r="Q97" s="142"/>
    </row>
    <row r="98" spans="1:17" ht="58.5" hidden="1" customHeight="1" thickBot="1">
      <c r="A98" s="12"/>
      <c r="B98" s="15"/>
      <c r="C98" s="146" t="s">
        <v>84</v>
      </c>
      <c r="D98" s="147"/>
      <c r="E98" s="148"/>
      <c r="F98" s="28"/>
      <c r="G98" s="28"/>
      <c r="H98" s="37"/>
      <c r="I98" s="22"/>
      <c r="J98" s="28"/>
      <c r="K98" s="28"/>
      <c r="L98" s="22"/>
      <c r="M98" s="28"/>
      <c r="N98" s="28"/>
      <c r="O98" s="13"/>
      <c r="P98" s="141"/>
      <c r="Q98" s="142"/>
    </row>
    <row r="99" spans="1:17" s="44" customFormat="1" ht="62.25" customHeight="1" thickBot="1">
      <c r="A99" s="59">
        <v>602400</v>
      </c>
      <c r="B99" s="60"/>
      <c r="C99" s="152" t="s">
        <v>86</v>
      </c>
      <c r="D99" s="153"/>
      <c r="E99" s="154"/>
      <c r="F99" s="46">
        <v>1316310</v>
      </c>
      <c r="G99" s="42"/>
      <c r="H99" s="42"/>
      <c r="I99" s="43"/>
      <c r="J99" s="42"/>
      <c r="K99" s="45">
        <v>300</v>
      </c>
      <c r="L99" s="45">
        <v>300</v>
      </c>
      <c r="M99" s="42"/>
      <c r="N99" s="45">
        <v>101140</v>
      </c>
      <c r="O99" s="45">
        <v>101140</v>
      </c>
      <c r="P99" s="139" t="s">
        <v>93</v>
      </c>
      <c r="Q99" s="143"/>
    </row>
    <row r="100" spans="1:17" s="44" customFormat="1" ht="102" hidden="1" customHeight="1" thickBot="1">
      <c r="A100" s="40"/>
      <c r="B100" s="41"/>
      <c r="C100" s="139"/>
      <c r="D100" s="140"/>
      <c r="E100" s="60"/>
      <c r="F100" s="46">
        <v>1316310</v>
      </c>
      <c r="G100" s="42"/>
      <c r="H100" s="42"/>
      <c r="I100" s="43"/>
      <c r="J100" s="42"/>
      <c r="K100" s="42"/>
      <c r="L100" s="43"/>
      <c r="M100" s="42"/>
      <c r="N100" s="42"/>
      <c r="O100" s="42"/>
      <c r="P100" s="38"/>
      <c r="Q100" s="39"/>
    </row>
    <row r="101" spans="1:17" s="44" customFormat="1" ht="55.5" customHeight="1" thickBot="1">
      <c r="A101" s="59">
        <v>602400</v>
      </c>
      <c r="B101" s="60"/>
      <c r="C101" s="152" t="s">
        <v>91</v>
      </c>
      <c r="D101" s="153"/>
      <c r="E101" s="154"/>
      <c r="F101" s="46">
        <v>1316310</v>
      </c>
      <c r="G101" s="42"/>
      <c r="H101" s="42"/>
      <c r="I101" s="43"/>
      <c r="J101" s="42"/>
      <c r="K101" s="45">
        <v>300</v>
      </c>
      <c r="L101" s="45">
        <v>300</v>
      </c>
      <c r="M101" s="42"/>
      <c r="N101" s="45">
        <v>4024</v>
      </c>
      <c r="O101" s="45">
        <v>4024</v>
      </c>
      <c r="P101" s="139" t="s">
        <v>93</v>
      </c>
      <c r="Q101" s="143"/>
    </row>
    <row r="102" spans="1:17" s="44" customFormat="1" ht="82.5" customHeight="1" thickBot="1">
      <c r="A102" s="59">
        <v>602400</v>
      </c>
      <c r="B102" s="60"/>
      <c r="C102" s="149" t="s">
        <v>94</v>
      </c>
      <c r="D102" s="150"/>
      <c r="E102" s="151"/>
      <c r="F102" s="46">
        <v>1316310</v>
      </c>
      <c r="G102" s="42"/>
      <c r="H102" s="42"/>
      <c r="I102" s="43"/>
      <c r="J102" s="42"/>
      <c r="K102" s="42">
        <v>58.771999999999998</v>
      </c>
      <c r="L102" s="42">
        <v>58.771999999999998</v>
      </c>
      <c r="M102" s="42"/>
      <c r="N102" s="42">
        <v>5941.9690000000001</v>
      </c>
      <c r="O102" s="42">
        <v>5941.9690000000001</v>
      </c>
      <c r="P102" s="139" t="s">
        <v>93</v>
      </c>
      <c r="Q102" s="143"/>
    </row>
    <row r="103" spans="1:17" s="44" customFormat="1" ht="65.25" customHeight="1" thickBot="1">
      <c r="A103" s="59">
        <v>602400</v>
      </c>
      <c r="B103" s="60"/>
      <c r="C103" s="149" t="s">
        <v>92</v>
      </c>
      <c r="D103" s="150"/>
      <c r="E103" s="151"/>
      <c r="F103" s="46">
        <v>1316310</v>
      </c>
      <c r="G103" s="42"/>
      <c r="H103" s="45">
        <v>302.42099999999999</v>
      </c>
      <c r="I103" s="45">
        <v>302.42099999999999</v>
      </c>
      <c r="J103" s="42"/>
      <c r="K103" s="45">
        <v>8653.35</v>
      </c>
      <c r="L103" s="45">
        <v>8653.35</v>
      </c>
      <c r="M103" s="42"/>
      <c r="N103" s="42">
        <v>3344.2289999999998</v>
      </c>
      <c r="O103" s="42">
        <v>3344.2289999999998</v>
      </c>
      <c r="P103" s="139" t="s">
        <v>93</v>
      </c>
      <c r="Q103" s="143"/>
    </row>
    <row r="104" spans="1:17" s="44" customFormat="1" ht="59.25" customHeight="1" thickBot="1">
      <c r="A104" s="59">
        <v>602400</v>
      </c>
      <c r="B104" s="60"/>
      <c r="C104" s="149" t="s">
        <v>87</v>
      </c>
      <c r="D104" s="150"/>
      <c r="E104" s="151"/>
      <c r="F104" s="46">
        <v>1316310</v>
      </c>
      <c r="G104" s="42"/>
      <c r="H104" s="45">
        <v>3.46814</v>
      </c>
      <c r="I104" s="45">
        <v>3.46814</v>
      </c>
      <c r="J104" s="42"/>
      <c r="K104" s="42">
        <v>1048.3920000000001</v>
      </c>
      <c r="L104" s="42">
        <v>1048.3920000000001</v>
      </c>
      <c r="M104" s="42"/>
      <c r="N104" s="45">
        <v>3886.54</v>
      </c>
      <c r="O104" s="45">
        <v>3886.54</v>
      </c>
      <c r="P104" s="139" t="s">
        <v>93</v>
      </c>
      <c r="Q104" s="143"/>
    </row>
    <row r="105" spans="1:17" s="44" customFormat="1" ht="59.25" customHeight="1" thickBot="1">
      <c r="A105" s="59">
        <v>602400</v>
      </c>
      <c r="B105" s="60"/>
      <c r="C105" s="160" t="s">
        <v>98</v>
      </c>
      <c r="D105" s="161"/>
      <c r="E105" s="162"/>
      <c r="F105" s="46">
        <v>1316310</v>
      </c>
      <c r="G105" s="42"/>
      <c r="H105" s="45"/>
      <c r="I105" s="43"/>
      <c r="J105" s="42"/>
      <c r="K105" s="45">
        <v>2000</v>
      </c>
      <c r="L105" s="45">
        <v>2000</v>
      </c>
      <c r="M105" s="42"/>
      <c r="N105" s="45">
        <v>2000</v>
      </c>
      <c r="O105" s="45">
        <v>2000</v>
      </c>
      <c r="P105" s="139" t="s">
        <v>93</v>
      </c>
      <c r="Q105" s="143"/>
    </row>
    <row r="106" spans="1:17" s="44" customFormat="1" ht="59.25" customHeight="1" thickBot="1">
      <c r="A106" s="59">
        <v>602400</v>
      </c>
      <c r="B106" s="60"/>
      <c r="C106" s="160" t="s">
        <v>99</v>
      </c>
      <c r="D106" s="161"/>
      <c r="E106" s="162"/>
      <c r="F106" s="46">
        <v>1316310</v>
      </c>
      <c r="G106" s="42"/>
      <c r="H106" s="45"/>
      <c r="I106" s="43"/>
      <c r="J106" s="42"/>
      <c r="K106" s="45">
        <v>1994</v>
      </c>
      <c r="L106" s="45">
        <v>1994</v>
      </c>
      <c r="M106" s="42"/>
      <c r="N106" s="45">
        <v>1994</v>
      </c>
      <c r="O106" s="45">
        <v>1994</v>
      </c>
      <c r="P106" s="139" t="s">
        <v>93</v>
      </c>
      <c r="Q106" s="143"/>
    </row>
    <row r="107" spans="1:17" s="44" customFormat="1" ht="59.25" customHeight="1" thickBot="1">
      <c r="A107" s="59">
        <v>602400</v>
      </c>
      <c r="B107" s="60"/>
      <c r="C107" s="160" t="s">
        <v>100</v>
      </c>
      <c r="D107" s="161"/>
      <c r="E107" s="162"/>
      <c r="F107" s="46">
        <v>1316310</v>
      </c>
      <c r="G107" s="42"/>
      <c r="H107" s="45"/>
      <c r="I107" s="43"/>
      <c r="J107" s="42"/>
      <c r="K107" s="45">
        <v>2000</v>
      </c>
      <c r="L107" s="45">
        <v>2000</v>
      </c>
      <c r="M107" s="42"/>
      <c r="N107" s="45">
        <v>2000</v>
      </c>
      <c r="O107" s="45">
        <v>2000</v>
      </c>
      <c r="P107" s="139" t="s">
        <v>93</v>
      </c>
      <c r="Q107" s="143"/>
    </row>
    <row r="108" spans="1:17" s="44" customFormat="1" ht="72" customHeight="1" thickBot="1">
      <c r="A108" s="59">
        <v>602400</v>
      </c>
      <c r="B108" s="60"/>
      <c r="C108" s="152" t="s">
        <v>95</v>
      </c>
      <c r="D108" s="153"/>
      <c r="E108" s="154"/>
      <c r="F108" s="46">
        <v>1316310</v>
      </c>
      <c r="G108" s="42"/>
      <c r="H108" s="45">
        <v>299.8057</v>
      </c>
      <c r="I108" s="45">
        <v>299.8057</v>
      </c>
      <c r="J108" s="42"/>
      <c r="K108" s="45">
        <v>3000</v>
      </c>
      <c r="L108" s="45">
        <v>3000</v>
      </c>
      <c r="M108" s="42"/>
      <c r="N108" s="42">
        <v>32600.195</v>
      </c>
      <c r="O108" s="42">
        <v>32600.195</v>
      </c>
      <c r="P108" s="139" t="s">
        <v>93</v>
      </c>
      <c r="Q108" s="143"/>
    </row>
    <row r="109" spans="1:17" s="44" customFormat="1" ht="63.75" customHeight="1" thickBot="1">
      <c r="A109" s="59">
        <v>602400</v>
      </c>
      <c r="B109" s="60"/>
      <c r="C109" s="152" t="s">
        <v>96</v>
      </c>
      <c r="D109" s="153"/>
      <c r="E109" s="154"/>
      <c r="F109" s="46">
        <v>1316310</v>
      </c>
      <c r="G109" s="42"/>
      <c r="H109" s="45">
        <v>1287.3248900000001</v>
      </c>
      <c r="I109" s="45">
        <v>1287.3248900000001</v>
      </c>
      <c r="J109" s="42"/>
      <c r="K109" s="42">
        <v>301.97899999999998</v>
      </c>
      <c r="L109" s="42">
        <v>301.97899999999998</v>
      </c>
      <c r="M109" s="42"/>
      <c r="N109" s="42">
        <v>33.024000000000001</v>
      </c>
      <c r="O109" s="42">
        <v>33.024000000000001</v>
      </c>
      <c r="P109" s="139" t="s">
        <v>93</v>
      </c>
      <c r="Q109" s="143"/>
    </row>
    <row r="110" spans="1:17" s="44" customFormat="1" ht="62.25" customHeight="1" thickBot="1">
      <c r="A110" s="59">
        <v>602400</v>
      </c>
      <c r="B110" s="60"/>
      <c r="C110" s="152" t="s">
        <v>88</v>
      </c>
      <c r="D110" s="153"/>
      <c r="E110" s="154"/>
      <c r="F110" s="46">
        <v>1316310</v>
      </c>
      <c r="G110" s="42"/>
      <c r="H110" s="42"/>
      <c r="I110" s="43"/>
      <c r="J110" s="42"/>
      <c r="K110" s="45">
        <v>200</v>
      </c>
      <c r="L110" s="45">
        <v>200</v>
      </c>
      <c r="M110" s="42"/>
      <c r="N110" s="45">
        <v>21900</v>
      </c>
      <c r="O110" s="45">
        <v>21900</v>
      </c>
      <c r="P110" s="139" t="s">
        <v>93</v>
      </c>
      <c r="Q110" s="143"/>
    </row>
    <row r="111" spans="1:17" ht="66" hidden="1" customHeight="1" thickBot="1">
      <c r="A111" s="12"/>
      <c r="B111" s="15"/>
      <c r="C111" s="146" t="s">
        <v>85</v>
      </c>
      <c r="D111" s="147"/>
      <c r="E111" s="148"/>
      <c r="F111" s="46">
        <v>1316310</v>
      </c>
      <c r="G111" s="28"/>
      <c r="H111" s="37"/>
      <c r="I111" s="22"/>
      <c r="J111" s="28"/>
      <c r="K111" s="28"/>
      <c r="L111" s="22"/>
      <c r="M111" s="28"/>
      <c r="N111" s="28"/>
      <c r="O111" s="13"/>
      <c r="P111" s="139" t="s">
        <v>93</v>
      </c>
      <c r="Q111" s="143"/>
    </row>
    <row r="112" spans="1:17" ht="21.95" hidden="1" customHeight="1" thickBot="1">
      <c r="A112" s="12"/>
      <c r="B112" s="15"/>
      <c r="C112" s="141"/>
      <c r="D112" s="155"/>
      <c r="E112" s="156"/>
      <c r="F112" s="46">
        <v>1316310</v>
      </c>
      <c r="G112" s="28"/>
      <c r="H112" s="28"/>
      <c r="I112" s="22"/>
      <c r="J112" s="28"/>
      <c r="K112" s="28"/>
      <c r="L112" s="22"/>
      <c r="M112" s="28"/>
      <c r="N112" s="28"/>
      <c r="O112" s="13"/>
      <c r="P112" s="139" t="s">
        <v>93</v>
      </c>
      <c r="Q112" s="143"/>
    </row>
    <row r="113" spans="1:17" ht="62.45" customHeight="1" thickBot="1">
      <c r="A113" s="59">
        <v>602400</v>
      </c>
      <c r="B113" s="60"/>
      <c r="C113" s="157" t="s">
        <v>103</v>
      </c>
      <c r="D113" s="158"/>
      <c r="E113" s="159"/>
      <c r="F113" s="46">
        <v>1316310</v>
      </c>
      <c r="G113" s="47"/>
      <c r="H113" s="47">
        <v>870.60900000000004</v>
      </c>
      <c r="I113" s="49">
        <v>870.60900000000004</v>
      </c>
      <c r="J113" s="47"/>
      <c r="K113" s="57">
        <v>1000.001</v>
      </c>
      <c r="L113" s="57">
        <v>1000.001</v>
      </c>
      <c r="M113" s="47"/>
      <c r="N113" s="47">
        <v>1890.8720000000001</v>
      </c>
      <c r="O113" s="49">
        <v>1890.8720000000001</v>
      </c>
      <c r="P113" s="139" t="s">
        <v>93</v>
      </c>
      <c r="Q113" s="143"/>
    </row>
    <row r="114" spans="1:17" ht="11.1" customHeight="1" thickBot="1">
      <c r="A114" s="90">
        <v>1</v>
      </c>
      <c r="B114" s="90"/>
      <c r="C114" s="124">
        <v>2</v>
      </c>
      <c r="D114" s="124"/>
      <c r="E114" s="124"/>
      <c r="F114" s="16">
        <v>3</v>
      </c>
      <c r="G114" s="16">
        <v>4</v>
      </c>
      <c r="H114" s="16">
        <v>5</v>
      </c>
      <c r="I114" s="16">
        <v>6</v>
      </c>
      <c r="J114" s="16">
        <v>7</v>
      </c>
      <c r="K114" s="16">
        <v>8</v>
      </c>
      <c r="L114" s="16">
        <v>9</v>
      </c>
      <c r="M114" s="16">
        <v>10</v>
      </c>
      <c r="N114" s="16">
        <v>11</v>
      </c>
      <c r="O114" s="23">
        <v>12</v>
      </c>
      <c r="P114" s="92">
        <v>13</v>
      </c>
      <c r="Q114" s="92"/>
    </row>
    <row r="115" spans="1:17" ht="17.25" customHeight="1">
      <c r="A115" s="98" t="s">
        <v>70</v>
      </c>
      <c r="B115" s="98"/>
      <c r="C115" s="98"/>
      <c r="D115" s="98"/>
      <c r="E115" s="98"/>
      <c r="F115" s="19"/>
      <c r="G115" s="19"/>
      <c r="H115" s="35">
        <f>H103+H104+H108+H109+H113</f>
        <v>2763.6287299999999</v>
      </c>
      <c r="I115" s="36">
        <f>I103+I104+I108+I109+I113</f>
        <v>2763.6287299999999</v>
      </c>
      <c r="J115" s="19"/>
      <c r="K115" s="35">
        <f>K99+K101+K102+K103+K104+K108+K109+K110+K107+K106+K105+K113</f>
        <v>20856.494000000002</v>
      </c>
      <c r="L115" s="36">
        <f>L99+L101+L102+L103+L104+L108+L109+L110+L107+L106+L105+L113</f>
        <v>20856.494000000002</v>
      </c>
      <c r="M115" s="19"/>
      <c r="N115" s="36">
        <f>N110+N109+N108+N104+N103+N102+N101+N99+N107+N106+N105+N113</f>
        <v>180754.829</v>
      </c>
      <c r="O115" s="36">
        <f>O110+O109+O108+O104+O103+O102+O101+O99+O107+O106+O105+O113</f>
        <v>180754.829</v>
      </c>
      <c r="P115" s="131"/>
      <c r="Q115" s="131"/>
    </row>
    <row r="117" spans="1:17" ht="11.1" customHeight="1">
      <c r="A117" s="1" t="s">
        <v>71</v>
      </c>
    </row>
    <row r="118" spans="1:17" ht="11.1" customHeight="1">
      <c r="A118" s="1" t="s">
        <v>72</v>
      </c>
      <c r="Q118" s="56"/>
    </row>
    <row r="119" spans="1:17" ht="11.1" customHeight="1">
      <c r="A119" s="1" t="s">
        <v>73</v>
      </c>
    </row>
    <row r="121" spans="1:17" ht="12.95" customHeight="1">
      <c r="B121" s="132" t="s">
        <v>74</v>
      </c>
      <c r="C121" s="132"/>
      <c r="D121" s="132"/>
      <c r="E121" s="132"/>
      <c r="G121" s="9"/>
      <c r="N121" s="133" t="s">
        <v>75</v>
      </c>
      <c r="O121" s="133"/>
    </row>
    <row r="122" spans="1:17" ht="11.1" customHeight="1">
      <c r="G122" s="68" t="s">
        <v>76</v>
      </c>
      <c r="H122" s="68"/>
      <c r="I122" s="68"/>
      <c r="M122" s="5"/>
      <c r="N122" s="5" t="s">
        <v>77</v>
      </c>
      <c r="O122" s="5"/>
    </row>
    <row r="123" spans="1:17" ht="12.95" customHeight="1">
      <c r="B123" s="32" t="s">
        <v>78</v>
      </c>
    </row>
    <row r="125" spans="1:17" ht="38.1" customHeight="1">
      <c r="B125" s="132" t="s">
        <v>79</v>
      </c>
      <c r="C125" s="132"/>
      <c r="D125" s="132"/>
      <c r="E125" s="132"/>
      <c r="G125" s="9"/>
      <c r="N125" s="133" t="s">
        <v>80</v>
      </c>
      <c r="O125" s="133"/>
    </row>
    <row r="126" spans="1:17" ht="11.1" customHeight="1">
      <c r="G126" s="68" t="s">
        <v>76</v>
      </c>
      <c r="H126" s="68"/>
      <c r="I126" s="68"/>
      <c r="M126" s="5"/>
      <c r="N126" s="5" t="s">
        <v>77</v>
      </c>
      <c r="O126" s="5"/>
    </row>
    <row r="129" spans="2:12" s="33" customFormat="1" ht="8.1" customHeight="1">
      <c r="B129" s="144" t="s">
        <v>81</v>
      </c>
      <c r="C129" s="144"/>
      <c r="D129" s="144"/>
      <c r="F129" s="144" t="s">
        <v>82</v>
      </c>
      <c r="G129" s="144"/>
    </row>
    <row r="130" spans="2:12" ht="11.1" customHeight="1">
      <c r="B130" s="34">
        <v>1</v>
      </c>
      <c r="C130" s="145" t="s">
        <v>83</v>
      </c>
      <c r="D130" s="145"/>
      <c r="E130" s="145"/>
      <c r="F130" s="145"/>
      <c r="G130" s="145"/>
      <c r="H130" s="145"/>
      <c r="I130" s="145"/>
      <c r="J130" s="145"/>
      <c r="K130" s="145"/>
      <c r="L130" s="145"/>
    </row>
  </sheetData>
  <mergeCells count="215">
    <mergeCell ref="D81:K81"/>
    <mergeCell ref="M81:O81"/>
    <mergeCell ref="P81:Q81"/>
    <mergeCell ref="P113:Q113"/>
    <mergeCell ref="B32:Q32"/>
    <mergeCell ref="A85:Q85"/>
    <mergeCell ref="D86:K86"/>
    <mergeCell ref="M86:O86"/>
    <mergeCell ref="P86:Q86"/>
    <mergeCell ref="A87:Q87"/>
    <mergeCell ref="D88:K88"/>
    <mergeCell ref="M88:O88"/>
    <mergeCell ref="P88:Q88"/>
    <mergeCell ref="C105:E105"/>
    <mergeCell ref="P105:Q105"/>
    <mergeCell ref="A79:B79"/>
    <mergeCell ref="D79:Q79"/>
    <mergeCell ref="A80:Q80"/>
    <mergeCell ref="D82:K82"/>
    <mergeCell ref="M82:O82"/>
    <mergeCell ref="P82:Q82"/>
    <mergeCell ref="A83:Q83"/>
    <mergeCell ref="D84:K84"/>
    <mergeCell ref="M84:O84"/>
    <mergeCell ref="P84:Q84"/>
    <mergeCell ref="P110:Q110"/>
    <mergeCell ref="P111:Q111"/>
    <mergeCell ref="P112:Q112"/>
    <mergeCell ref="C99:E99"/>
    <mergeCell ref="C101:E101"/>
    <mergeCell ref="P99:Q99"/>
    <mergeCell ref="P101:Q101"/>
    <mergeCell ref="C104:E104"/>
    <mergeCell ref="C108:E108"/>
    <mergeCell ref="C109:E109"/>
    <mergeCell ref="P104:Q104"/>
    <mergeCell ref="P108:Q108"/>
    <mergeCell ref="P109:Q109"/>
    <mergeCell ref="C106:E106"/>
    <mergeCell ref="C107:E107"/>
    <mergeCell ref="P107:Q107"/>
    <mergeCell ref="P106:Q106"/>
    <mergeCell ref="G126:I126"/>
    <mergeCell ref="B129:D129"/>
    <mergeCell ref="F129:G129"/>
    <mergeCell ref="C130:L130"/>
    <mergeCell ref="C96:E96"/>
    <mergeCell ref="C97:E97"/>
    <mergeCell ref="C98:E98"/>
    <mergeCell ref="C102:E102"/>
    <mergeCell ref="C103:E103"/>
    <mergeCell ref="C110:E110"/>
    <mergeCell ref="C111:E111"/>
    <mergeCell ref="C112:E112"/>
    <mergeCell ref="A114:B114"/>
    <mergeCell ref="C114:E114"/>
    <mergeCell ref="C113:E113"/>
    <mergeCell ref="A99:B99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P114:Q114"/>
    <mergeCell ref="A115:E115"/>
    <mergeCell ref="P115:Q115"/>
    <mergeCell ref="B121:E121"/>
    <mergeCell ref="N121:O121"/>
    <mergeCell ref="G122:I122"/>
    <mergeCell ref="B125:E125"/>
    <mergeCell ref="N125:O125"/>
    <mergeCell ref="D78:K78"/>
    <mergeCell ref="M78:O78"/>
    <mergeCell ref="P78:Q78"/>
    <mergeCell ref="A93:B94"/>
    <mergeCell ref="C93:E94"/>
    <mergeCell ref="F93:F94"/>
    <mergeCell ref="G93:I93"/>
    <mergeCell ref="J93:L93"/>
    <mergeCell ref="M93:O93"/>
    <mergeCell ref="P93:Q94"/>
    <mergeCell ref="C100:E100"/>
    <mergeCell ref="P96:Q96"/>
    <mergeCell ref="P97:Q97"/>
    <mergeCell ref="P98:Q98"/>
    <mergeCell ref="P102:Q102"/>
    <mergeCell ref="P103:Q103"/>
    <mergeCell ref="A73:Q73"/>
    <mergeCell ref="D74:K74"/>
    <mergeCell ref="M74:O74"/>
    <mergeCell ref="P74:Q74"/>
    <mergeCell ref="A75:Q75"/>
    <mergeCell ref="D76:K76"/>
    <mergeCell ref="M76:O76"/>
    <mergeCell ref="P76:Q76"/>
    <mergeCell ref="A77:Q77"/>
    <mergeCell ref="D68:K68"/>
    <mergeCell ref="M68:O68"/>
    <mergeCell ref="P68:Q68"/>
    <mergeCell ref="A69:B69"/>
    <mergeCell ref="D69:Q69"/>
    <mergeCell ref="A70:Q70"/>
    <mergeCell ref="D72:K72"/>
    <mergeCell ref="M72:O72"/>
    <mergeCell ref="P72:Q72"/>
    <mergeCell ref="D71:K71"/>
    <mergeCell ref="M71:O71"/>
    <mergeCell ref="P71:Q71"/>
    <mergeCell ref="A63:Q63"/>
    <mergeCell ref="D64:K64"/>
    <mergeCell ref="M64:O64"/>
    <mergeCell ref="P64:Q64"/>
    <mergeCell ref="A65:Q65"/>
    <mergeCell ref="D66:K66"/>
    <mergeCell ref="M66:O66"/>
    <mergeCell ref="P66:Q66"/>
    <mergeCell ref="A67:Q67"/>
    <mergeCell ref="A58:B58"/>
    <mergeCell ref="D58:K58"/>
    <mergeCell ref="M58:O58"/>
    <mergeCell ref="P58:Q58"/>
    <mergeCell ref="A59:B59"/>
    <mergeCell ref="D59:Q59"/>
    <mergeCell ref="A60:Q60"/>
    <mergeCell ref="D62:K62"/>
    <mergeCell ref="M62:O62"/>
    <mergeCell ref="P62:Q62"/>
    <mergeCell ref="D61:K61"/>
    <mergeCell ref="M61:O61"/>
    <mergeCell ref="P61:Q61"/>
    <mergeCell ref="A53:K53"/>
    <mergeCell ref="L53:M53"/>
    <mergeCell ref="N53:O53"/>
    <mergeCell ref="P53:Q53"/>
    <mergeCell ref="A56:B57"/>
    <mergeCell ref="C56:C57"/>
    <mergeCell ref="D56:K57"/>
    <mergeCell ref="L56:L57"/>
    <mergeCell ref="M56:O57"/>
    <mergeCell ref="P56:Q57"/>
    <mergeCell ref="A50:J50"/>
    <mergeCell ref="L50:M50"/>
    <mergeCell ref="N50:O50"/>
    <mergeCell ref="P50:Q50"/>
    <mergeCell ref="A51:J51"/>
    <mergeCell ref="L51:M51"/>
    <mergeCell ref="N51:O51"/>
    <mergeCell ref="P51:Q51"/>
    <mergeCell ref="A52:J52"/>
    <mergeCell ref="L52:M52"/>
    <mergeCell ref="N52:O52"/>
    <mergeCell ref="P52:Q52"/>
    <mergeCell ref="A45:B45"/>
    <mergeCell ref="E45:K45"/>
    <mergeCell ref="L45:M45"/>
    <mergeCell ref="N45:O45"/>
    <mergeCell ref="P45:Q45"/>
    <mergeCell ref="A47:K47"/>
    <mergeCell ref="L47:M47"/>
    <mergeCell ref="N47:O47"/>
    <mergeCell ref="P47:Q47"/>
    <mergeCell ref="E46:K46"/>
    <mergeCell ref="L46:M46"/>
    <mergeCell ref="N46:O46"/>
    <mergeCell ref="P46:Q46"/>
    <mergeCell ref="A46:B46"/>
    <mergeCell ref="A43:B43"/>
    <mergeCell ref="E43:K43"/>
    <mergeCell ref="L43:M43"/>
    <mergeCell ref="N43:O43"/>
    <mergeCell ref="P43:Q43"/>
    <mergeCell ref="A44:B44"/>
    <mergeCell ref="E44:K44"/>
    <mergeCell ref="L44:M44"/>
    <mergeCell ref="N44:O44"/>
    <mergeCell ref="P44:Q44"/>
    <mergeCell ref="B31:Q31"/>
    <mergeCell ref="B34:Q34"/>
    <mergeCell ref="B35:Q35"/>
    <mergeCell ref="A38:B38"/>
    <mergeCell ref="E38:Q38"/>
    <mergeCell ref="A41:B42"/>
    <mergeCell ref="C41:C42"/>
    <mergeCell ref="D41:D42"/>
    <mergeCell ref="E41:K42"/>
    <mergeCell ref="L41:M42"/>
    <mergeCell ref="N41:O42"/>
    <mergeCell ref="P41:Q42"/>
    <mergeCell ref="A109:B109"/>
    <mergeCell ref="A110:B110"/>
    <mergeCell ref="A113:B113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</mergeCells>
  <pageMargins left="0.75" right="1" top="0.75" bottom="1" header="0.5" footer="0.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CompGlBug</dc:creator>
  <cp:lastModifiedBy>Luba</cp:lastModifiedBy>
  <cp:lastPrinted>2017-06-29T08:27:54Z</cp:lastPrinted>
  <dcterms:created xsi:type="dcterms:W3CDTF">2017-06-21T08:51:43Z</dcterms:created>
  <dcterms:modified xsi:type="dcterms:W3CDTF">2017-06-29T08:34:37Z</dcterms:modified>
</cp:coreProperties>
</file>