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7430" tabRatio="0" activeTab="0"/>
  </bookViews>
  <sheets>
    <sheet name="TDSheet" sheetId="1" r:id="rId1"/>
  </sheets>
  <definedNames>
    <definedName name="_xlnm.Print_Area" localSheetId="0">'TDSheet'!$A$1:$FX$428</definedName>
  </definedNames>
  <calcPr fullCalcOnLoad="1"/>
</workbook>
</file>

<file path=xl/sharedStrings.xml><?xml version="1.0" encoding="utf-8"?>
<sst xmlns="http://schemas.openxmlformats.org/spreadsheetml/2006/main" count="839" uniqueCount="231">
  <si>
    <t>ЗАТВЕРДЖЕНО</t>
  </si>
  <si>
    <t>Наказ Міністерства фінансів України</t>
  </si>
  <si>
    <t>17 липня 2015 року N 648</t>
  </si>
  <si>
    <t>(у редакції наказу Міністерства фінансів України від 30 вересня 2016 року N 861)</t>
  </si>
  <si>
    <t xml:space="preserve"> (найменування головного розпорядника коштів місцевого бюджету)</t>
  </si>
  <si>
    <t>КВК</t>
  </si>
  <si>
    <t>2.  Департамент праці та соціального захисту населення Миколаївської міської ради</t>
  </si>
  <si>
    <t>(найменування відповідального виконавця бюджетної програми)</t>
  </si>
  <si>
    <t>КВК, знак відповідального виконавця</t>
  </si>
  <si>
    <t>(найменування бюджетної програми)</t>
  </si>
  <si>
    <t>КПКВК*</t>
  </si>
  <si>
    <t>4. Мета бюджетної програми на  2017 -2019   роки</t>
  </si>
  <si>
    <t>4.1. Мета бюджетної програми, строки її реалізації</t>
  </si>
  <si>
    <t>4.2. Підстави для реалізації бюджетної програми</t>
  </si>
  <si>
    <t>5. Надходження для виконання бюджетної програми</t>
  </si>
  <si>
    <t>(тис. грн)</t>
  </si>
  <si>
    <t>Код</t>
  </si>
  <si>
    <t>Найменування</t>
  </si>
  <si>
    <t>загальний
фонд</t>
  </si>
  <si>
    <t>спеціальний фонд</t>
  </si>
  <si>
    <t>у т.ч. бюджет розвитку</t>
  </si>
  <si>
    <t>разом (4+5)</t>
  </si>
  <si>
    <t>разом (8+9)</t>
  </si>
  <si>
    <t>разом (12+13)</t>
  </si>
  <si>
    <t>Інші видатки на соціальний захист населення</t>
  </si>
  <si>
    <t>Надходження із загального фонду бюджету</t>
  </si>
  <si>
    <t>Х</t>
  </si>
  <si>
    <t>ВСЬОГО</t>
  </si>
  <si>
    <t>2019 рік (прогноз)</t>
  </si>
  <si>
    <t>6. Видатки/надання кредитів за кодами економічної класифікації видатків/класифікації кредитування бюджету</t>
  </si>
  <si>
    <t>КЕКВ</t>
  </si>
  <si>
    <t>Предмети, матеріали, обладнання та інвентар</t>
  </si>
  <si>
    <t>Оплата послуг (крім комунальних)</t>
  </si>
  <si>
    <t>Інші виплати населенню</t>
  </si>
  <si>
    <t>ККК</t>
  </si>
  <si>
    <t>спеціаль-ний фонд</t>
  </si>
  <si>
    <t>7 . Видатки/надання кредитів у розрізі підпрограм та завдань</t>
  </si>
  <si>
    <t>разом (3+4)</t>
  </si>
  <si>
    <t>разом (7+8)</t>
  </si>
  <si>
    <t>разом (11+12)</t>
  </si>
  <si>
    <t>Забезпечення надання одноразової грошової допомоги громадянам міста відповідно до рішень виконавчого комітету Миколаївської міської ради</t>
  </si>
  <si>
    <t>Здійснення передплати періодичного друкованого видання для учасників бойових дій у роки Великої Вітчизняної війни та у роки війни з Японією</t>
  </si>
  <si>
    <t>Забезпечення надання одноразової матеріальної допомоги дітям військовослужбовців, які загинули або померли внаслідок поранення, контузії чи каліцтва , одержаних</t>
  </si>
  <si>
    <t>8. Результативні показники бюджетної програми</t>
  </si>
  <si>
    <t>Показники</t>
  </si>
  <si>
    <t>Одиниця виміру</t>
  </si>
  <si>
    <t>Джерело інформації</t>
  </si>
  <si>
    <t>загальний фонд</t>
  </si>
  <si>
    <t>Завдання 1</t>
  </si>
  <si>
    <t>затрат</t>
  </si>
  <si>
    <t>тис.грн</t>
  </si>
  <si>
    <t>звітність установ</t>
  </si>
  <si>
    <t>продукту</t>
  </si>
  <si>
    <t>Кількість одержувачів</t>
  </si>
  <si>
    <t>осіб</t>
  </si>
  <si>
    <t>....</t>
  </si>
  <si>
    <t>ефективності</t>
  </si>
  <si>
    <t>грн</t>
  </si>
  <si>
    <t>розрахунок</t>
  </si>
  <si>
    <t>Завдання 2</t>
  </si>
  <si>
    <t>Середний розмір адресної допомоги</t>
  </si>
  <si>
    <t>Завдання 3</t>
  </si>
  <si>
    <t xml:space="preserve">Витрати за здійснення оплати за поховання </t>
  </si>
  <si>
    <t>Кількість поховань</t>
  </si>
  <si>
    <t xml:space="preserve">середний розмір на одне поховання </t>
  </si>
  <si>
    <t>Завдання 4</t>
  </si>
  <si>
    <t>Завдання 5</t>
  </si>
  <si>
    <t xml:space="preserve">Витрати на надання адресної допомоги </t>
  </si>
  <si>
    <t>Завдання 6</t>
  </si>
  <si>
    <t>Завдання 7</t>
  </si>
  <si>
    <t>Забезпечення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</si>
  <si>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 xml:space="preserve">Витрати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 </t>
  </si>
  <si>
    <t>Середня віртість  витрат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</si>
  <si>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здійснення передплати періодичного друкованого видання для учасників бойових дій у роки Великої Вітчизняної війни та у роки війни з Японією</t>
  </si>
  <si>
    <t xml:space="preserve">Середня вартість  витрат на здійснення передплати періодичного друкованого видання для учасника бойових дій  </t>
  </si>
  <si>
    <t>Витрати на надання виготовлення тех.документації</t>
  </si>
  <si>
    <t xml:space="preserve">Середний розмір адресної допомоги </t>
  </si>
  <si>
    <t>(тис.грн.)</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</si>
  <si>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</si>
  <si>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</si>
  <si>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</si>
  <si>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затверджено</t>
  </si>
  <si>
    <t>фактично зайняті</t>
  </si>
  <si>
    <t>Всього штатних одиниць</t>
  </si>
  <si>
    <t>з них штатні одиниці за загальним фондом, що враховані також у спеціальному фонді</t>
  </si>
  <si>
    <t>11. Регіональні/місцеві програми, які виконуються в межах бюджетної програми</t>
  </si>
  <si>
    <t>№ з/п</t>
  </si>
  <si>
    <t>Коли та яким документом затверджена</t>
  </si>
  <si>
    <t>Короткий зміст заходів за програмою</t>
  </si>
  <si>
    <t>Міська програма "Соціальний захист на 2016-2018роки"</t>
  </si>
  <si>
    <t>рішенням міської ради від 05.04.2016 №4/3</t>
  </si>
  <si>
    <t>Міська програма соціальної підтримки учасників антитерористичної операції та членів їх сімей.</t>
  </si>
  <si>
    <t>11.2. Регіональні/місцеві програми, які виконуються в межах бюджетної програми у  2018-2019 роках</t>
  </si>
  <si>
    <t>12. Інвестиційні проекти, які виконуються в межах бюджетної програми</t>
  </si>
  <si>
    <t>Найменування джерел надходжень</t>
  </si>
  <si>
    <t>Пояснення, що характеризують джерела фінансування</t>
  </si>
  <si>
    <t>разом</t>
  </si>
  <si>
    <t xml:space="preserve"> 2019 рік (прогноз)</t>
  </si>
  <si>
    <t>КЕКВ/ККК</t>
  </si>
  <si>
    <t>Затверджено з урахуванням змін</t>
  </si>
  <si>
    <t>Касові видатки/ надання кредитів</t>
  </si>
  <si>
    <t>Зміна кредиторської заборгованості (7–6)</t>
  </si>
  <si>
    <t>Погашено кредиторську заборгованість за рахунок коштів</t>
  </si>
  <si>
    <t>Бюджетні зобов’язання (5+7)</t>
  </si>
  <si>
    <t>загального фонду</t>
  </si>
  <si>
    <t>спеціального фонду</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</si>
  <si>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</si>
  <si>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</si>
  <si>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</si>
  <si>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</si>
  <si>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</si>
  <si>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</si>
  <si>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Соціальне забезпечення</t>
  </si>
  <si>
    <t xml:space="preserve">ВСЬОГО </t>
  </si>
  <si>
    <t xml:space="preserve">14.2. Кредиторська заборгованість за загальним фондом місцевого бюджету у  2016 - 2017 (поточному та плановому) роках </t>
  </si>
  <si>
    <t>Затверджені призначення</t>
  </si>
  <si>
    <t>Планується погасити кредиторської заборгованості за рахунок коштів</t>
  </si>
  <si>
    <t>Очікуваний обсяг взяття поточних зобов'язань (4-6)</t>
  </si>
  <si>
    <t>Граничний обсяг</t>
  </si>
  <si>
    <t>Очікуваний обсяг взяття поточних зобов'язань (9-10)</t>
  </si>
  <si>
    <t>Причини виникнення заборгованості</t>
  </si>
  <si>
    <t>Вжиті заходи щодо погашення заборгованості</t>
  </si>
  <si>
    <t xml:space="preserve">Статті (пункти)
нормативно-правового акта </t>
  </si>
  <si>
    <t>Обсяг видатків/ надання кредитів, необхідний для виконання статей (пунктів) (тис. грн)</t>
  </si>
  <si>
    <t>Обсяг видатків/надання кредитів, врахований у граничному обсязі (тис. грн)</t>
  </si>
  <si>
    <t>Обсяг видатків/надання кредитів, не забезпечений граничним обсягом (тис. грн) (4-5)</t>
  </si>
  <si>
    <t>Заходи, яких необхідно вжити для забезпечення виконання статей (пунктів) нормативно-правового акта в межах граничного обсягу</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</si>
  <si>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N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</si>
  <si>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Директор департаменту</t>
  </si>
  <si>
    <t>Бондаренко С. М.</t>
  </si>
  <si>
    <t>(підпис)</t>
  </si>
  <si>
    <t>(прізвище та ініціали)</t>
  </si>
  <si>
    <t>Соціальний захист осіб без визначеного місця проживання із застосуванням механізму соціального замовлення</t>
  </si>
  <si>
    <t>Здійснення оплати за поховання померлих одиноких громадян міста Миколаєва та громадян міста Миколаєва, від поховання яких відмовились рідні, у разі їх смерті вдома або на вулицях міста, померлих громадян без визначеного місця проживання, а також громадян, особа яких не встановлена, у разі їх смерті на території міста та оплата послуг за доставку трупів з місць подій до бюро судово-медичної експертизи</t>
  </si>
  <si>
    <t>Забезпечення надання адресної грошової допомоги на виготовлення  проекту відведення земельних ділянок для індивідуального будівництва учасників АТО та сім'ям, члени яких загинули під час проведення АТО</t>
  </si>
  <si>
    <t>Забезпечення надання адресної грошової допомоги на виготовлення  проекту відведення земельних ділянок для індивідуального будівництва учасникам бойових дій в Афганістані</t>
  </si>
  <si>
    <t>Забезпечення надання  одноразової матеріальної допомоги громадянам, які постраждали внаслідок Чорнобильської катастрофи 2,3 категорії та дружинам (чоловікам) померлих учасників ліквідації наслідків аварії на Чорнобильській АЕС</t>
  </si>
  <si>
    <t>тис. грн</t>
  </si>
  <si>
    <t xml:space="preserve">Здійснення плати за поховання померлих одиноких громадян міста Миколаєва та громадян міста Миколаєва, від поховання яких відмовились рідні, у разі їх смерті вдома або на вулицях міста, померлих громадян без визначеного місця проживання, а також громадян, особа яких не встановлена, у разі їх смерті на території міста та оплата послуг за доставку трупів з місць подій до бюро судово-медичної експертизиоплати </t>
  </si>
  <si>
    <t>Середня вартість соц. замовлення</t>
  </si>
  <si>
    <t>Витрати на надання соціального захисту осіб без визначеного місця проживання із застосуванням соціального замовлення</t>
  </si>
  <si>
    <t>Витрати на надання одноразової дапомоги</t>
  </si>
  <si>
    <t>Поховання безрідних та оплата за доставку трупів, адресна грошова допомага до держ. свят, одноразова грош. допомога, адресна стипендія особам похилого віку, щомісячна надбавка Почесним громадянам, заходи до Нового року та інші допомоги</t>
  </si>
  <si>
    <t>Адресна грошова допомога на виготовлення проекту відведення земельних ділянок для індивід. будівництва учасників АТО</t>
  </si>
  <si>
    <t>2016 рік (звіт)</t>
  </si>
  <si>
    <t>2017 рік (затверджено)</t>
  </si>
  <si>
    <t>2018 рік (проект)</t>
  </si>
  <si>
    <t>2020 рік (прогноз)</t>
  </si>
  <si>
    <t>БЮДЖЕТНИЙ ЗАПИТ НА 2018 -2020  РОКИ індивідуальний, Форма 2017-2</t>
  </si>
  <si>
    <t>2020рік (прогноз)</t>
  </si>
  <si>
    <t>08</t>
  </si>
  <si>
    <t>5.1. Надходження для виконання бюджетної програми у 2016 - 2018  роках</t>
  </si>
  <si>
    <t>0813230</t>
  </si>
  <si>
    <t>5.2. Надходження для виконання бюджетної програми у 2019 -2020  роках</t>
  </si>
  <si>
    <t>6.1. Видатки за кодами економічної класифікації видатків бюджету у 2016 -2018  роках</t>
  </si>
  <si>
    <t>6.2. Надання кредитів за кодами класифікації кредитування бюджету у 2016 -2018 роках</t>
  </si>
  <si>
    <t>6.4. Надання кредитів за кодами класифікації кредитування бюджету у 2019 -2020роках</t>
  </si>
  <si>
    <t>2019рік (прогноз)</t>
  </si>
  <si>
    <t>7.1.  Видатки/надання кредитів у розрізі підпрограм та завдань у 2016 -2018_ роках</t>
  </si>
  <si>
    <t>6.3. Видатки за кодами економічної класифікації видатків бюджету у  2019 -2020 роках</t>
  </si>
  <si>
    <t>8.1. Результативні показники бюджетної програми у  2016 - 2018 роках</t>
  </si>
  <si>
    <t>0813232</t>
  </si>
  <si>
    <t>%</t>
  </si>
  <si>
    <t>якості</t>
  </si>
  <si>
    <t>8.2. Результативні показники бюджетної програми у  2019- 2020роках</t>
  </si>
  <si>
    <t>2017 рік (план)</t>
  </si>
  <si>
    <t>11.1. Регіональні/місцеві програми, які виконуються в межах бюджетної програми у 2016 - 2018 роках</t>
  </si>
  <si>
    <t>2017 рік (затверджено])</t>
  </si>
  <si>
    <t>131.00</t>
  </si>
  <si>
    <t>216.000</t>
  </si>
  <si>
    <t>12.1. Обсяги та джерела фінансування інвестиційних проектів у 2016 - 2018 роках</t>
  </si>
  <si>
    <t>12.2. Обсяги та джерела фінансування інвестиційних проектів у  2019 - 2020 роках</t>
  </si>
  <si>
    <t xml:space="preserve"> 2020 рік (прогноз)</t>
  </si>
  <si>
    <t>14. Бюджетні зобов’язання у 2016 - 2018 роках</t>
  </si>
  <si>
    <t>14.1. Кредиторська заборгованість за загальним фондом місцевого бюджету у 2016  (звітному) році</t>
  </si>
  <si>
    <t>Кредиторська заборгованість на 01.01 2016</t>
  </si>
  <si>
    <t>Кредиторська заборгованість на 01.01. 2017</t>
  </si>
  <si>
    <t>Кредиторська заборгованість на 01.01.2017</t>
  </si>
  <si>
    <t>Можлива кредиторська заборгованість на 01.01.2018 (5-6-7)</t>
  </si>
  <si>
    <t>14.4. Нормативно-правові акти, виконання яких у 2018 році не забезпечено граничним обсягом видатків / надання кредитів загального фонду</t>
  </si>
  <si>
    <t>14.5. Аналіз управління бюджетними зобов’язаннями та пропозиції щодо упорядкування бюджетних зобов’язань у 2018 році</t>
  </si>
  <si>
    <t>Станом на 01.01.2017 року дебіторська та кредиторська заборгованість відсутня.</t>
  </si>
  <si>
    <t>Начальник планового відділу</t>
  </si>
  <si>
    <t>Федоровська Н.Г.</t>
  </si>
  <si>
    <t>Дебіторська заборгованість на 01.01. 2017</t>
  </si>
  <si>
    <t>Дебіторська
заборгованість на 01.01. 2018</t>
  </si>
  <si>
    <t>Очікувана дебіторська
заборгованість на 2018</t>
  </si>
  <si>
    <t>14.3. Дебіторська заборгованість у 2016 - 2017(звітному та поточному) роках</t>
  </si>
  <si>
    <t>081</t>
  </si>
  <si>
    <t>1.   Департамент праці та соціального захисту населення Миколаївської міської ради</t>
  </si>
  <si>
    <t xml:space="preserve">питома вага фактичної  виплати до нарахувань </t>
  </si>
  <si>
    <t>7.2. Видатки/надання кредитів у розрізі підпрограм та завдань у 2018 -2019 роках</t>
  </si>
  <si>
    <t xml:space="preserve">3.  Інші заклади та заходи </t>
  </si>
  <si>
    <t xml:space="preserve">Забезпечення надання допомоги найбільш вразливим верствам населення </t>
  </si>
  <si>
    <t xml:space="preserve">Завдання 8 </t>
  </si>
  <si>
    <t>Забезпечення надання  одноразової матеріальної допомоги дітям військовослужбовців,які загинули або померли внаслідок поранення,контузії чи каліцтва,одержаних при виконанні службових обов'язків на тимчасово окупованій території Автономної Республіки Крим,м.Севастополя та під час учаситі в антитерористичній операції АТО на Сході України</t>
  </si>
  <si>
    <t>Витрати надання  одноразової матеріальної допомоги дітям військовослужбовців,які загинули або померли внаслідок поранення,контузії чи каліцтва,одержаних при виконанні службових обов'язків на тимчасово окупованій території Автономної Республіки Крим,м.Севастополя та під час учаситі в антитерористичній операції АТО на Сході України</t>
  </si>
  <si>
    <t>тис.грн.</t>
  </si>
  <si>
    <t>Кількість отримувачів виплат</t>
  </si>
  <si>
    <t xml:space="preserve">ефективності </t>
  </si>
  <si>
    <t>середній розмір витрат на здійснення виплат</t>
  </si>
  <si>
    <t>грн./міс.</t>
  </si>
  <si>
    <t xml:space="preserve">якості </t>
  </si>
  <si>
    <t xml:space="preserve">             </t>
  </si>
  <si>
    <t>Міська програма "соціальний захист на 2017 - 2019 роки"</t>
  </si>
  <si>
    <t>рішенням міської ради від 23.12.2016 р. № 13/10</t>
  </si>
  <si>
    <t>рішенням міської ради від 23.12.2016 р. № 13/11</t>
  </si>
  <si>
    <t xml:space="preserve">13. Аналіз результатів, досягнутих унаслідок використання коштів загального фонду бюджету у  2016  році, очікувані результати у 2017 році, обґрунтування необхідності передбачення видатків/надання кредитів на 2018 -  2020 роки </t>
  </si>
  <si>
    <t>Забезпечення  надання одноразової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</si>
  <si>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15. Підстави та обґрунтування видатків спеціального фонду на 2018 рік та на 2019 - 2020роки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2016 році</t>
  </si>
  <si>
    <t>Завдання 9</t>
  </si>
  <si>
    <t>Забезпечення надання  різних видів грошової допомоги,стипендій громадянам міста відповідно до рішень виконавчого комітету Миколаївської міської ради</t>
  </si>
  <si>
    <t>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t>
  </si>
  <si>
    <t>Забезпечення надання почесним громадянам міста Миколаєва щомісячної персональної надбавки</t>
  </si>
  <si>
    <t>Забезпечення проведення новорічних заходів для дітей інвалідів, дітей з малозабезпечених та багатодітних сімей тощо, здійснювати виплату новорічних подарунків</t>
  </si>
  <si>
    <t>Забезпечення надання різних видів грошової допомоги,стипендій  громадянам міста відповідно до рішень виконавчого комітету Миколаївської міської ради</t>
  </si>
  <si>
    <t>Здійснення передплати періодичного друкованого видання для учасників бойових дій у роки другої світової війни та інвалідам війниз числа учасників антитерористичної операції на сході України</t>
  </si>
  <si>
    <t>Витрати на надання щомісячної персональної надбавки</t>
  </si>
  <si>
    <t>Середньомісячний розмір персональної надбавки</t>
  </si>
  <si>
    <t>грн/міс.</t>
  </si>
  <si>
    <t xml:space="preserve">Витрати на придбання Новорічних подарунків  </t>
  </si>
  <si>
    <t xml:space="preserve">Середня віртість  Новорічного подарунку  </t>
  </si>
  <si>
    <t xml:space="preserve">грн. </t>
  </si>
  <si>
    <t>Завдання 10</t>
  </si>
  <si>
    <t>Завдання 11</t>
  </si>
  <si>
    <t>грн.</t>
  </si>
  <si>
    <t xml:space="preserve">Кількість одержувачів  </t>
  </si>
  <si>
    <t>Середня вартість Новорічного подарунку</t>
  </si>
  <si>
    <t>9. Структура видатків на оплату праці</t>
  </si>
  <si>
    <t xml:space="preserve"> У 2016 році виділені бюджетні асигнування дали  можливість виплатити  громадянам міста різні види  грошової допомоги,стипендій відповідно до рішень виконавчого комітету Миколаївської міської ради на суму 5167,464 тис.грн.; у 2017 році планується на дані цілі використати  кошти на суму 4318,641 тис.грн.,що дасть можливість покращити матеріальне становище найбільш вразливих категорій громадян,а саме  5138 особам; на 2018 рік граничний обсяг бюджетних асигнувань для виплати різних видів грошової допомоги,стипендій відповідно до рішень виконавчого комітету Миколаївської міської ради становить 3510,289 тис.грн. на 2019 рік прогнозна сумма становить 4224,946 тис.грн.,на 2020 рік  - 4495,558 тис.грн. При розрахунку видатків на 2019 рік враховано надання різних видів грошової допомоги, стипендій для 4044 громадян та індекс інфляції споживчих цін 1,059 у відповідності  до 2018 року. При розрахунку видатків на 2020 рік враховано надання різних видів грошової допомоги,стипендій відповідно до рішень виконавчого комітету Миколаївської міської ради 4260 громадян та індексу інфляції споживчих цін 1,05 у відповідності  до 2019 року.</t>
  </si>
  <si>
    <t>Конституція України від 28.06.1996 №254к/96-ВР.            
Бюджетний кодекс України від 08.07.2010 №2456-VI.                                                                                                                                                                                                                                                                                                                                                                                             Закон України "Про Державний бюджет України на 2017 рік".           від 21.12.2016 р. № 1801 - V - III                                                                                                                                                                                                                                                                                                                     Проект Закону України "Про державний бюджет України на 2018 рік" № 7000 від 15.09.2017р.
Закон України "Про поховання та похорону справу" від 10.07.2003р. №1102-1У.            
Закон України "Про місцеве самоврядування в Україні" від 21.05.1997 №280/97-ВР            .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
Наказ Міністерства фінансів України від 26.08.2014  № 836 «Про деякі питання запровадження програмно-цільового методу складання та виконання місцевих бюджетів»            .
Рішення міської ради від 04.10.06 р. № 6/22 "Про створення Міського територіального центру по соціальному обслуговуванню незахищених верств населення".            
Рішення Миколаївської міської ради від 29.09.2016 №9/3 "Про затвердження Положення про міський територіальний центр соціального обслуговування (надання соціальних послуг)"            .                                                                                                                                                                                                                                 Рішення Миколаївської міської ради від 23.12.2016 р.№ 13/26 «Про міський бюджет м. Миколаєва на 2017рік».            
Міська програма "Соціальний захист на 2016-2018 роки", затверджена рішенням міської ради від 05.04.2016 №4/3            .,                                                                                                                                                                                                                                                         Міська програма "Соціальний захист на 2017 - 2019 роки",затверджена рішенням міської ради від 23.12.2016р. № 13/10
Міська програма "Соціальної підтримки учасників антитерористичної операції та членів їх сімей” затверджена рішенням  міської ради від 23.12.2016 р. №13/11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</si>
</sst>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 &quot;"/>
    <numFmt numFmtId="189" formatCode="#,##0.000"/>
    <numFmt numFmtId="190" formatCode="0.000"/>
    <numFmt numFmtId="191" formatCode="0&quot; рік&quot;"/>
    <numFmt numFmtId="192" formatCode="0&quot; рік &quot;"/>
    <numFmt numFmtId="193" formatCode="0.0"/>
    <numFmt numFmtId="194" formatCode="[$-FC19]d\ mmmm\ yyyy\ &quot;г.&quot;"/>
  </numFmts>
  <fonts count="52">
    <font>
      <sz val="8"/>
      <name val="Arial"/>
      <family val="2"/>
    </font>
    <font>
      <b/>
      <sz val="12"/>
      <name val="Arial"/>
      <family val="2"/>
    </font>
    <font>
      <sz val="12"/>
      <name val="Arial"/>
      <family val="2"/>
    </font>
    <font>
      <sz val="9"/>
      <name val="Arial"/>
      <family val="2"/>
    </font>
    <font>
      <b/>
      <i/>
      <sz val="9"/>
      <name val="Arial"/>
      <family val="2"/>
    </font>
    <font>
      <b/>
      <sz val="8"/>
      <name val="Arial"/>
      <family val="2"/>
    </font>
    <font>
      <b/>
      <i/>
      <sz val="8"/>
      <name val="Arial"/>
      <family val="2"/>
    </font>
    <font>
      <b/>
      <sz val="8"/>
      <color indexed="24"/>
      <name val="Arial"/>
      <family val="2"/>
    </font>
    <font>
      <b/>
      <i/>
      <sz val="8"/>
      <color indexed="24"/>
      <name val="Arial"/>
      <family val="2"/>
    </font>
    <font>
      <sz val="8"/>
      <color indexed="24"/>
      <name val="Arial"/>
      <family val="2"/>
    </font>
    <font>
      <i/>
      <sz val="8"/>
      <name val="Arial"/>
      <family val="2"/>
    </font>
    <font>
      <b/>
      <sz val="9"/>
      <name val="Arial"/>
      <family val="2"/>
    </font>
    <font>
      <i/>
      <sz val="8"/>
      <color indexed="24"/>
      <name val="Arial"/>
      <family val="2"/>
    </font>
    <font>
      <sz val="12"/>
      <color indexed="24"/>
      <name val="Arial"/>
      <family val="2"/>
    </font>
    <font>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0" fillId="0" borderId="0">
      <alignment/>
      <protection/>
    </xf>
    <xf numFmtId="0" fontId="0" fillId="0" borderId="0">
      <alignment/>
      <protection/>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32" borderId="0" applyNumberFormat="0" applyBorder="0" applyAlignment="0" applyProtection="0"/>
  </cellStyleXfs>
  <cellXfs count="465">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3" fillId="0" borderId="10" xfId="0" applyFont="1" applyBorder="1" applyAlignment="1">
      <alignment horizontal="left"/>
    </xf>
    <xf numFmtId="0" fontId="0" fillId="0" borderId="0" xfId="0" applyNumberFormat="1" applyAlignment="1">
      <alignment horizontal="centerContinuous" vertical="center"/>
    </xf>
    <xf numFmtId="0" fontId="4" fillId="0" borderId="10" xfId="0" applyNumberFormat="1" applyFont="1" applyBorder="1" applyAlignment="1">
      <alignment horizontal="centerContinuous" vertical="center"/>
    </xf>
    <xf numFmtId="0" fontId="5" fillId="0" borderId="0" xfId="0" applyFont="1" applyAlignment="1">
      <alignment horizontal="left"/>
    </xf>
    <xf numFmtId="0" fontId="7" fillId="0" borderId="0" xfId="0" applyNumberFormat="1" applyFont="1" applyAlignment="1">
      <alignment horizontal="center" vertical="center"/>
    </xf>
    <xf numFmtId="0" fontId="9" fillId="0" borderId="0" xfId="0" applyFont="1" applyAlignment="1">
      <alignment horizontal="left"/>
    </xf>
    <xf numFmtId="1" fontId="7" fillId="0" borderId="11" xfId="0" applyNumberFormat="1" applyFont="1" applyBorder="1" applyAlignment="1">
      <alignment horizontal="center" vertical="center"/>
    </xf>
    <xf numFmtId="0" fontId="8" fillId="0" borderId="0" xfId="0" applyFont="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8" fillId="0" borderId="12" xfId="0" applyNumberFormat="1" applyFont="1" applyBorder="1" applyAlignment="1">
      <alignment horizontal="right" vertical="center"/>
    </xf>
    <xf numFmtId="0" fontId="8" fillId="0" borderId="13" xfId="0" applyNumberFormat="1" applyFont="1" applyBorder="1" applyAlignment="1">
      <alignment horizontal="right" vertical="center"/>
    </xf>
    <xf numFmtId="0" fontId="8" fillId="0" borderId="14" xfId="0" applyNumberFormat="1" applyFont="1" applyBorder="1" applyAlignment="1">
      <alignment horizontal="right"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11" xfId="0" applyNumberFormat="1" applyFont="1" applyBorder="1" applyAlignment="1">
      <alignment horizontal="center" vertical="center"/>
    </xf>
    <xf numFmtId="0" fontId="7" fillId="0" borderId="12" xfId="0" applyNumberFormat="1" applyFont="1" applyBorder="1" applyAlignment="1">
      <alignment horizontal="right" vertical="center"/>
    </xf>
    <xf numFmtId="0" fontId="7" fillId="0" borderId="13" xfId="0" applyNumberFormat="1" applyFont="1" applyBorder="1" applyAlignment="1">
      <alignment horizontal="right" vertical="center"/>
    </xf>
    <xf numFmtId="0" fontId="7" fillId="0" borderId="14" xfId="0" applyNumberFormat="1" applyFont="1" applyBorder="1" applyAlignment="1">
      <alignment horizontal="right" vertical="center"/>
    </xf>
    <xf numFmtId="0" fontId="0" fillId="0" borderId="0" xfId="0" applyFont="1" applyAlignment="1">
      <alignment horizontal="left"/>
    </xf>
    <xf numFmtId="0" fontId="5"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0" fontId="6" fillId="0" borderId="0" xfId="0" applyFont="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NumberFormat="1" applyFont="1" applyBorder="1" applyAlignment="1">
      <alignment horizontal="right"/>
    </xf>
    <xf numFmtId="0" fontId="6" fillId="0" borderId="13" xfId="0" applyNumberFormat="1" applyFont="1" applyBorder="1" applyAlignment="1">
      <alignment horizontal="right"/>
    </xf>
    <xf numFmtId="0" fontId="6" fillId="0" borderId="14" xfId="0" applyNumberFormat="1" applyFont="1" applyBorder="1" applyAlignment="1">
      <alignment horizontal="right"/>
    </xf>
    <xf numFmtId="0" fontId="0" fillId="0" borderId="11" xfId="0" applyFont="1" applyBorder="1" applyAlignment="1">
      <alignment horizontal="left"/>
    </xf>
    <xf numFmtId="0" fontId="0" fillId="0" borderId="12"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14" xfId="0" applyNumberFormat="1" applyFont="1" applyBorder="1" applyAlignment="1">
      <alignment horizontal="right" vertical="center"/>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5" fillId="0" borderId="12" xfId="0" applyNumberFormat="1" applyFont="1" applyBorder="1" applyAlignment="1">
      <alignment horizontal="right"/>
    </xf>
    <xf numFmtId="0" fontId="5" fillId="0" borderId="13" xfId="0" applyNumberFormat="1" applyFont="1" applyBorder="1" applyAlignment="1">
      <alignment horizontal="right"/>
    </xf>
    <xf numFmtId="0" fontId="5" fillId="0" borderId="14" xfId="0" applyNumberFormat="1" applyFont="1" applyBorder="1" applyAlignment="1">
      <alignment horizontal="right"/>
    </xf>
    <xf numFmtId="0" fontId="0" fillId="0" borderId="0" xfId="0" applyNumberFormat="1" applyAlignment="1">
      <alignment horizontal="left" vertical="center"/>
    </xf>
    <xf numFmtId="0" fontId="10" fillId="0" borderId="0" xfId="0" applyFont="1" applyAlignment="1">
      <alignment horizontal="left"/>
    </xf>
    <xf numFmtId="1" fontId="0" fillId="0" borderId="11" xfId="0" applyNumberFormat="1" applyFont="1" applyBorder="1" applyAlignment="1">
      <alignment horizontal="center" vertical="center"/>
    </xf>
    <xf numFmtId="0" fontId="5" fillId="0" borderId="11" xfId="0" applyFont="1" applyBorder="1" applyAlignment="1">
      <alignment horizontal="left"/>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xf>
    <xf numFmtId="0" fontId="0" fillId="0" borderId="12" xfId="0" applyNumberFormat="1" applyFont="1" applyBorder="1" applyAlignment="1">
      <alignment horizontal="left" vertical="center"/>
    </xf>
    <xf numFmtId="0" fontId="0" fillId="0" borderId="14" xfId="0" applyNumberFormat="1" applyFont="1" applyBorder="1" applyAlignment="1">
      <alignment horizontal="left" vertical="center"/>
    </xf>
    <xf numFmtId="1" fontId="0" fillId="0" borderId="11" xfId="0" applyNumberFormat="1" applyFont="1" applyBorder="1" applyAlignment="1">
      <alignment horizontal="center" vertical="center"/>
    </xf>
    <xf numFmtId="0" fontId="12" fillId="0" borderId="12" xfId="0" applyNumberFormat="1" applyFont="1" applyBorder="1" applyAlignment="1">
      <alignment horizontal="right" vertical="center"/>
    </xf>
    <xf numFmtId="0" fontId="12" fillId="0" borderId="13" xfId="0" applyNumberFormat="1" applyFont="1" applyBorder="1" applyAlignment="1">
      <alignment horizontal="right" vertical="center"/>
    </xf>
    <xf numFmtId="0" fontId="12" fillId="0" borderId="14" xfId="0" applyNumberFormat="1" applyFont="1" applyBorder="1" applyAlignment="1">
      <alignment horizontal="right" vertical="center"/>
    </xf>
    <xf numFmtId="0" fontId="9" fillId="0" borderId="12"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9" fillId="0" borderId="12" xfId="0" applyNumberFormat="1" applyFont="1" applyBorder="1" applyAlignment="1">
      <alignment horizontal="right" vertical="center"/>
    </xf>
    <xf numFmtId="0" fontId="9" fillId="0" borderId="13" xfId="0" applyNumberFormat="1" applyFont="1" applyBorder="1" applyAlignment="1">
      <alignment horizontal="right" vertical="center"/>
    </xf>
    <xf numFmtId="0" fontId="9" fillId="0" borderId="14" xfId="0" applyNumberFormat="1" applyFont="1" applyBorder="1" applyAlignment="1">
      <alignment horizontal="right" vertical="center"/>
    </xf>
    <xf numFmtId="1" fontId="5" fillId="0" borderId="11" xfId="0" applyNumberFormat="1" applyFont="1" applyBorder="1" applyAlignment="1">
      <alignment horizontal="center"/>
    </xf>
    <xf numFmtId="0" fontId="0" fillId="0" borderId="11" xfId="0" applyNumberFormat="1" applyFont="1" applyBorder="1" applyAlignment="1">
      <alignment horizontal="center"/>
    </xf>
    <xf numFmtId="0" fontId="0" fillId="0" borderId="12" xfId="0" applyNumberFormat="1" applyFont="1" applyBorder="1" applyAlignment="1">
      <alignment horizontal="left"/>
    </xf>
    <xf numFmtId="0" fontId="0" fillId="0" borderId="13" xfId="0" applyNumberFormat="1" applyFont="1" applyBorder="1" applyAlignment="1">
      <alignment horizontal="left"/>
    </xf>
    <xf numFmtId="0" fontId="0" fillId="0" borderId="14" xfId="0" applyNumberFormat="1" applyFont="1" applyBorder="1" applyAlignment="1">
      <alignment horizontal="left"/>
    </xf>
    <xf numFmtId="0" fontId="0" fillId="0" borderId="12" xfId="0" applyNumberFormat="1" applyFont="1" applyBorder="1" applyAlignment="1">
      <alignment horizontal="right"/>
    </xf>
    <xf numFmtId="0" fontId="0" fillId="0" borderId="13" xfId="0" applyNumberFormat="1" applyFont="1" applyBorder="1" applyAlignment="1">
      <alignment horizontal="right"/>
    </xf>
    <xf numFmtId="0" fontId="0" fillId="0" borderId="14" xfId="0" applyNumberFormat="1" applyFont="1" applyBorder="1" applyAlignment="1">
      <alignment horizontal="right"/>
    </xf>
    <xf numFmtId="0" fontId="0" fillId="0" borderId="0" xfId="0" applyNumberFormat="1" applyAlignment="1">
      <alignment horizontal="center" vertical="center"/>
    </xf>
    <xf numFmtId="1" fontId="0" fillId="0" borderId="11" xfId="0" applyNumberFormat="1" applyFont="1" applyBorder="1" applyAlignment="1">
      <alignment horizontal="center"/>
    </xf>
    <xf numFmtId="0" fontId="0" fillId="0" borderId="0" xfId="0" applyNumberFormat="1" applyAlignment="1">
      <alignment horizontal="right"/>
    </xf>
    <xf numFmtId="0" fontId="0" fillId="0" borderId="0" xfId="0" applyNumberFormat="1" applyAlignment="1">
      <alignment horizontal="left" wrapText="1"/>
    </xf>
    <xf numFmtId="1" fontId="5" fillId="0" borderId="11" xfId="0" applyNumberFormat="1" applyFont="1" applyBorder="1" applyAlignment="1">
      <alignment horizontal="center" vertical="center" wrapText="1"/>
    </xf>
    <xf numFmtId="0" fontId="7" fillId="0" borderId="12" xfId="0" applyNumberFormat="1" applyFont="1" applyBorder="1" applyAlignment="1">
      <alignment horizontal="right"/>
    </xf>
    <xf numFmtId="0" fontId="7" fillId="0" borderId="13" xfId="0" applyNumberFormat="1" applyFont="1" applyBorder="1" applyAlignment="1">
      <alignment horizontal="right"/>
    </xf>
    <xf numFmtId="0" fontId="7" fillId="0" borderId="14" xfId="0" applyNumberFormat="1" applyFont="1" applyBorder="1" applyAlignment="1">
      <alignment horizontal="right"/>
    </xf>
    <xf numFmtId="0" fontId="9" fillId="0" borderId="12" xfId="0" applyNumberFormat="1" applyFont="1" applyBorder="1" applyAlignment="1">
      <alignment horizontal="right"/>
    </xf>
    <xf numFmtId="0" fontId="9" fillId="0" borderId="13" xfId="0" applyNumberFormat="1" applyFont="1" applyBorder="1" applyAlignment="1">
      <alignment horizontal="right"/>
    </xf>
    <xf numFmtId="0" fontId="9" fillId="0" borderId="14" xfId="0" applyNumberFormat="1" applyFont="1" applyBorder="1" applyAlignment="1">
      <alignment horizontal="righ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0" fillId="0" borderId="11" xfId="0" applyNumberFormat="1" applyFont="1" applyBorder="1" applyAlignment="1">
      <alignment horizontal="right"/>
    </xf>
    <xf numFmtId="1" fontId="0"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189" fontId="0" fillId="0" borderId="0" xfId="0" applyNumberFormat="1" applyFont="1" applyBorder="1" applyAlignment="1">
      <alignment horizontal="right" vertical="center"/>
    </xf>
    <xf numFmtId="0" fontId="0" fillId="0" borderId="0" xfId="0" applyNumberFormat="1" applyFont="1" applyBorder="1" applyAlignment="1">
      <alignment horizontal="right" vertical="center"/>
    </xf>
    <xf numFmtId="1" fontId="0" fillId="33" borderId="11" xfId="0" applyNumberFormat="1" applyFont="1" applyFill="1" applyBorder="1" applyAlignment="1">
      <alignment horizontal="center" vertical="center"/>
    </xf>
    <xf numFmtId="0" fontId="0" fillId="33" borderId="12" xfId="0" applyNumberFormat="1" applyFont="1" applyFill="1" applyBorder="1" applyAlignment="1">
      <alignment horizontal="right" vertical="center"/>
    </xf>
    <xf numFmtId="0" fontId="0" fillId="33" borderId="13" xfId="0" applyNumberFormat="1" applyFont="1" applyFill="1" applyBorder="1" applyAlignment="1">
      <alignment horizontal="right" vertical="center"/>
    </xf>
    <xf numFmtId="0" fontId="0" fillId="33" borderId="14" xfId="0" applyNumberFormat="1" applyFont="1" applyFill="1" applyBorder="1" applyAlignment="1">
      <alignment horizontal="right" vertical="center"/>
    </xf>
    <xf numFmtId="0" fontId="5" fillId="33" borderId="11" xfId="0" applyFont="1" applyFill="1" applyBorder="1" applyAlignment="1">
      <alignment horizontal="left"/>
    </xf>
    <xf numFmtId="0" fontId="5" fillId="33" borderId="12" xfId="0" applyNumberFormat="1" applyFont="1" applyFill="1" applyBorder="1" applyAlignment="1">
      <alignment horizontal="right"/>
    </xf>
    <xf numFmtId="0" fontId="5" fillId="33" borderId="13" xfId="0" applyNumberFormat="1" applyFont="1" applyFill="1" applyBorder="1" applyAlignment="1">
      <alignment horizontal="right"/>
    </xf>
    <xf numFmtId="190" fontId="5" fillId="33" borderId="13" xfId="0" applyNumberFormat="1" applyFont="1" applyFill="1" applyBorder="1" applyAlignment="1">
      <alignment horizontal="right"/>
    </xf>
    <xf numFmtId="0" fontId="5" fillId="33" borderId="14" xfId="0" applyNumberFormat="1" applyFont="1" applyFill="1" applyBorder="1" applyAlignment="1">
      <alignment horizontal="right"/>
    </xf>
    <xf numFmtId="0" fontId="6" fillId="33" borderId="12" xfId="0" applyNumberFormat="1" applyFont="1" applyFill="1" applyBorder="1" applyAlignment="1">
      <alignment horizontal="right"/>
    </xf>
    <xf numFmtId="0" fontId="6" fillId="33" borderId="13" xfId="0" applyNumberFormat="1" applyFont="1" applyFill="1" applyBorder="1" applyAlignment="1">
      <alignment horizontal="right"/>
    </xf>
    <xf numFmtId="0" fontId="6" fillId="33" borderId="14" xfId="0" applyNumberFormat="1" applyFont="1" applyFill="1" applyBorder="1" applyAlignment="1">
      <alignment horizontal="right"/>
    </xf>
    <xf numFmtId="49" fontId="8" fillId="0" borderId="11" xfId="0" applyNumberFormat="1" applyFont="1" applyBorder="1" applyAlignment="1">
      <alignment horizontal="left"/>
    </xf>
    <xf numFmtId="49" fontId="6" fillId="0" borderId="11" xfId="0" applyNumberFormat="1" applyFont="1" applyBorder="1" applyAlignment="1">
      <alignment horizontal="left"/>
    </xf>
    <xf numFmtId="0" fontId="0" fillId="17" borderId="0" xfId="0" applyFill="1" applyAlignment="1">
      <alignment/>
    </xf>
    <xf numFmtId="0" fontId="5" fillId="17" borderId="0" xfId="0" applyNumberFormat="1" applyFont="1" applyFill="1" applyAlignment="1">
      <alignment horizontal="center" vertical="center"/>
    </xf>
    <xf numFmtId="0" fontId="6" fillId="17" borderId="0" xfId="0" applyFont="1" applyFill="1" applyAlignment="1">
      <alignment horizontal="left"/>
    </xf>
    <xf numFmtId="0" fontId="0" fillId="17" borderId="0" xfId="0" applyNumberFormat="1" applyFill="1" applyAlignment="1">
      <alignment horizontal="left" vertical="center"/>
    </xf>
    <xf numFmtId="49" fontId="6" fillId="33" borderId="11" xfId="0" applyNumberFormat="1" applyFont="1" applyFill="1" applyBorder="1" applyAlignment="1">
      <alignment horizontal="center"/>
    </xf>
    <xf numFmtId="0" fontId="0" fillId="34" borderId="13" xfId="0" applyNumberFormat="1" applyFont="1" applyFill="1" applyBorder="1" applyAlignment="1">
      <alignment horizontal="right" vertical="center"/>
    </xf>
    <xf numFmtId="0" fontId="0" fillId="33" borderId="12" xfId="0" applyNumberFormat="1" applyFont="1" applyFill="1" applyBorder="1" applyAlignment="1">
      <alignment horizontal="right" vertical="center"/>
    </xf>
    <xf numFmtId="0" fontId="0" fillId="33" borderId="13" xfId="0" applyNumberFormat="1" applyFont="1" applyFill="1" applyBorder="1" applyAlignment="1">
      <alignment horizontal="right" vertical="center"/>
    </xf>
    <xf numFmtId="0" fontId="0" fillId="33" borderId="14" xfId="0" applyNumberFormat="1" applyFont="1" applyFill="1" applyBorder="1" applyAlignment="1">
      <alignment horizontal="right" vertical="center"/>
    </xf>
    <xf numFmtId="49" fontId="9" fillId="0" borderId="11" xfId="0" applyNumberFormat="1" applyFont="1" applyBorder="1" applyAlignment="1">
      <alignment horizontal="left"/>
    </xf>
    <xf numFmtId="49" fontId="7" fillId="0" borderId="11" xfId="0" applyNumberFormat="1" applyFont="1" applyBorder="1" applyAlignment="1">
      <alignment horizontal="center"/>
    </xf>
    <xf numFmtId="0" fontId="0" fillId="0" borderId="0" xfId="0" applyBorder="1" applyAlignment="1">
      <alignment/>
    </xf>
    <xf numFmtId="0" fontId="0" fillId="0" borderId="15" xfId="0" applyBorder="1" applyAlignment="1">
      <alignment/>
    </xf>
    <xf numFmtId="49" fontId="7" fillId="0" borderId="11" xfId="0" applyNumberFormat="1" applyFont="1" applyBorder="1" applyAlignment="1">
      <alignment horizontal="center" vertical="center"/>
    </xf>
    <xf numFmtId="0" fontId="0" fillId="33" borderId="0" xfId="0" applyFill="1" applyAlignment="1">
      <alignment/>
    </xf>
    <xf numFmtId="0" fontId="0" fillId="33" borderId="0" xfId="0" applyFont="1" applyFill="1" applyAlignment="1">
      <alignment horizontal="left"/>
    </xf>
    <xf numFmtId="0" fontId="0" fillId="33" borderId="0" xfId="0" applyFill="1" applyAlignment="1">
      <alignment horizontal="left"/>
    </xf>
    <xf numFmtId="0" fontId="5" fillId="33" borderId="0" xfId="0" applyNumberFormat="1" applyFont="1" applyFill="1" applyAlignment="1">
      <alignment horizontal="center" vertical="center"/>
    </xf>
    <xf numFmtId="1" fontId="5" fillId="33" borderId="11" xfId="0" applyNumberFormat="1" applyFont="1" applyFill="1" applyBorder="1" applyAlignment="1">
      <alignment horizontal="center" vertical="center"/>
    </xf>
    <xf numFmtId="0" fontId="10" fillId="33" borderId="0" xfId="0" applyFont="1" applyFill="1" applyAlignment="1">
      <alignment horizontal="left"/>
    </xf>
    <xf numFmtId="49" fontId="6" fillId="0" borderId="11" xfId="0" applyNumberFormat="1" applyFont="1" applyBorder="1" applyAlignment="1">
      <alignment horizontal="center"/>
    </xf>
    <xf numFmtId="0" fontId="0" fillId="33" borderId="12"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5" fillId="33" borderId="0" xfId="0" applyNumberFormat="1" applyFont="1" applyFill="1" applyAlignment="1">
      <alignment horizontal="left" vertical="center"/>
    </xf>
    <xf numFmtId="0" fontId="0" fillId="33" borderId="0" xfId="0" applyNumberFormat="1" applyFill="1" applyAlignment="1">
      <alignment horizontal="left" vertical="center"/>
    </xf>
    <xf numFmtId="0" fontId="0" fillId="33" borderId="0" xfId="0" applyNumberFormat="1" applyFont="1" applyFill="1" applyBorder="1" applyAlignment="1">
      <alignment horizontal="right" vertical="center"/>
    </xf>
    <xf numFmtId="1" fontId="0" fillId="33" borderId="11" xfId="0" applyNumberFormat="1" applyFont="1" applyFill="1" applyBorder="1" applyAlignment="1">
      <alignment horizontal="center" vertical="center"/>
    </xf>
    <xf numFmtId="0" fontId="0" fillId="0" borderId="0" xfId="0" applyNumberFormat="1" applyFont="1" applyBorder="1" applyAlignment="1">
      <alignment horizontal="left" vertical="center"/>
    </xf>
    <xf numFmtId="0" fontId="0" fillId="33" borderId="0" xfId="0" applyNumberFormat="1" applyFill="1" applyBorder="1" applyAlignment="1">
      <alignment horizontal="left" vertical="center" wrapText="1"/>
    </xf>
    <xf numFmtId="0" fontId="0" fillId="33" borderId="0" xfId="0" applyNumberFormat="1" applyFont="1" applyFill="1" applyBorder="1" applyAlignment="1">
      <alignment horizontal="left" vertical="center" wrapText="1"/>
    </xf>
    <xf numFmtId="1" fontId="5" fillId="33" borderId="11" xfId="0" applyNumberFormat="1" applyFont="1" applyFill="1" applyBorder="1" applyAlignment="1">
      <alignment horizontal="center" vertical="center"/>
    </xf>
    <xf numFmtId="1" fontId="0" fillId="33" borderId="11" xfId="0" applyNumberFormat="1"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left"/>
    </xf>
    <xf numFmtId="49" fontId="6" fillId="33" borderId="11" xfId="0" applyNumberFormat="1" applyFont="1" applyFill="1" applyBorder="1" applyAlignment="1">
      <alignment horizontal="left"/>
    </xf>
    <xf numFmtId="0" fontId="6" fillId="33" borderId="12" xfId="0" applyFont="1" applyFill="1" applyBorder="1" applyAlignment="1">
      <alignment horizontal="left"/>
    </xf>
    <xf numFmtId="0" fontId="6" fillId="33" borderId="13" xfId="0" applyFont="1" applyFill="1" applyBorder="1" applyAlignment="1">
      <alignment horizontal="left"/>
    </xf>
    <xf numFmtId="0" fontId="6" fillId="33" borderId="14" xfId="0" applyFont="1" applyFill="1" applyBorder="1" applyAlignment="1">
      <alignment horizontal="left"/>
    </xf>
    <xf numFmtId="0" fontId="6" fillId="33" borderId="0" xfId="0" applyFont="1" applyFill="1" applyAlignment="1">
      <alignment horizontal="left"/>
    </xf>
    <xf numFmtId="0" fontId="0" fillId="33" borderId="11" xfId="0" applyNumberFormat="1" applyFont="1" applyFill="1" applyBorder="1" applyAlignment="1">
      <alignment horizontal="left" vertical="center"/>
    </xf>
    <xf numFmtId="0" fontId="0" fillId="33" borderId="12" xfId="0" applyNumberFormat="1" applyFont="1" applyFill="1" applyBorder="1" applyAlignment="1">
      <alignment horizontal="right" vertical="center"/>
    </xf>
    <xf numFmtId="0" fontId="0" fillId="33" borderId="13" xfId="0" applyNumberFormat="1" applyFont="1" applyFill="1" applyBorder="1" applyAlignment="1">
      <alignment horizontal="right" vertical="center"/>
    </xf>
    <xf numFmtId="0" fontId="0" fillId="33" borderId="14" xfId="0" applyNumberFormat="1" applyFont="1" applyFill="1" applyBorder="1" applyAlignment="1">
      <alignment horizontal="right" vertical="center"/>
    </xf>
    <xf numFmtId="0" fontId="0" fillId="33" borderId="0" xfId="0" applyNumberFormat="1" applyFont="1" applyFill="1" applyAlignment="1">
      <alignment horizontal="left" vertical="center"/>
    </xf>
    <xf numFmtId="0" fontId="0" fillId="33" borderId="11"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0" fillId="33" borderId="14" xfId="0" applyFont="1" applyFill="1" applyBorder="1" applyAlignment="1">
      <alignment horizontal="left"/>
    </xf>
    <xf numFmtId="1" fontId="0" fillId="33" borderId="0" xfId="0" applyNumberFormat="1" applyFont="1" applyFill="1" applyBorder="1" applyAlignment="1">
      <alignment horizontal="center" vertical="center"/>
    </xf>
    <xf numFmtId="189" fontId="0" fillId="33" borderId="0" xfId="0" applyNumberFormat="1" applyFont="1" applyFill="1" applyBorder="1" applyAlignment="1">
      <alignment horizontal="right" vertical="center"/>
    </xf>
    <xf numFmtId="190" fontId="0" fillId="33" borderId="11" xfId="0" applyNumberFormat="1" applyFont="1" applyFill="1" applyBorder="1" applyAlignment="1">
      <alignment horizontal="right" vertical="center"/>
    </xf>
    <xf numFmtId="1" fontId="0" fillId="33" borderId="11" xfId="0" applyNumberFormat="1" applyFont="1" applyFill="1" applyBorder="1" applyAlignment="1">
      <alignment horizontal="center" vertical="center"/>
    </xf>
    <xf numFmtId="0" fontId="6" fillId="0" borderId="11" xfId="0" applyNumberFormat="1" applyFont="1" applyBorder="1" applyAlignment="1">
      <alignment horizontal="left" vertical="center"/>
    </xf>
    <xf numFmtId="1" fontId="0" fillId="0" borderId="11" xfId="0" applyNumberFormat="1" applyFont="1" applyBorder="1" applyAlignment="1">
      <alignment horizontal="center" vertical="center"/>
    </xf>
    <xf numFmtId="189" fontId="0" fillId="33" borderId="11" xfId="0" applyNumberFormat="1" applyFont="1" applyFill="1" applyBorder="1" applyAlignment="1">
      <alignment horizontal="right" vertical="center"/>
    </xf>
    <xf numFmtId="0" fontId="6" fillId="33" borderId="11" xfId="0" applyNumberFormat="1" applyFont="1" applyFill="1" applyBorder="1" applyAlignment="1">
      <alignment horizontal="left" vertical="center"/>
    </xf>
    <xf numFmtId="0" fontId="6" fillId="33" borderId="11" xfId="0" applyNumberFormat="1" applyFont="1" applyFill="1" applyBorder="1" applyAlignment="1">
      <alignment horizontal="left" vertical="center"/>
    </xf>
    <xf numFmtId="1" fontId="0" fillId="33" borderId="11" xfId="0" applyNumberFormat="1" applyFont="1" applyFill="1" applyBorder="1" applyAlignment="1">
      <alignment horizontal="center" vertical="center"/>
    </xf>
    <xf numFmtId="0" fontId="0" fillId="33" borderId="11" xfId="0" applyNumberFormat="1" applyFill="1" applyBorder="1" applyAlignment="1">
      <alignment horizontal="left" vertical="center" wrapText="1"/>
    </xf>
    <xf numFmtId="0" fontId="0" fillId="33" borderId="11" xfId="0" applyNumberFormat="1" applyFont="1" applyFill="1" applyBorder="1" applyAlignment="1">
      <alignment horizontal="left" vertical="center" wrapText="1"/>
    </xf>
    <xf numFmtId="0" fontId="0" fillId="33" borderId="12" xfId="0" applyNumberFormat="1" applyFont="1" applyFill="1" applyBorder="1" applyAlignment="1">
      <alignment horizontal="left" vertical="center" wrapText="1"/>
    </xf>
    <xf numFmtId="0" fontId="0" fillId="0" borderId="11"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190" fontId="0" fillId="0" borderId="11" xfId="0" applyNumberFormat="1" applyFont="1" applyBorder="1" applyAlignment="1">
      <alignment horizontal="right" vertical="center"/>
    </xf>
    <xf numFmtId="0" fontId="5" fillId="0" borderId="11" xfId="0" applyNumberFormat="1" applyFont="1" applyBorder="1" applyAlignment="1">
      <alignment horizontal="left" vertical="center"/>
    </xf>
    <xf numFmtId="0" fontId="11" fillId="0" borderId="11" xfId="0" applyNumberFormat="1" applyFont="1" applyBorder="1" applyAlignment="1">
      <alignment horizontal="left" vertical="center" wrapText="1"/>
    </xf>
    <xf numFmtId="189" fontId="0" fillId="0" borderId="11" xfId="0" applyNumberFormat="1" applyFont="1" applyBorder="1" applyAlignment="1">
      <alignment horizontal="right" vertical="center"/>
    </xf>
    <xf numFmtId="0" fontId="11" fillId="0" borderId="11" xfId="0" applyNumberFormat="1" applyFont="1" applyBorder="1" applyAlignment="1">
      <alignment horizontal="left" vertical="center" wrapText="1"/>
    </xf>
    <xf numFmtId="190" fontId="0" fillId="33" borderId="11" xfId="0" applyNumberFormat="1" applyFont="1" applyFill="1" applyBorder="1" applyAlignment="1">
      <alignment horizontal="right" vertical="center"/>
    </xf>
    <xf numFmtId="0" fontId="5" fillId="33" borderId="11" xfId="0" applyNumberFormat="1" applyFont="1" applyFill="1" applyBorder="1" applyAlignment="1">
      <alignment horizontal="left" vertical="center"/>
    </xf>
    <xf numFmtId="0" fontId="11" fillId="33" borderId="11" xfId="0" applyNumberFormat="1" applyFont="1" applyFill="1" applyBorder="1" applyAlignment="1">
      <alignment horizontal="left" vertical="center" wrapText="1"/>
    </xf>
    <xf numFmtId="0" fontId="0" fillId="0" borderId="11" xfId="0" applyBorder="1" applyAlignment="1">
      <alignment horizontal="right" vertical="center"/>
    </xf>
    <xf numFmtId="1" fontId="5" fillId="0" borderId="11" xfId="0" applyNumberFormat="1" applyFont="1" applyBorder="1" applyAlignment="1">
      <alignment horizontal="center" vertical="center"/>
    </xf>
    <xf numFmtId="49" fontId="5" fillId="33" borderId="11" xfId="0" applyNumberFormat="1" applyFont="1" applyFill="1" applyBorder="1" applyAlignment="1">
      <alignment horizontal="left" vertical="center"/>
    </xf>
    <xf numFmtId="1" fontId="14" fillId="33" borderId="12" xfId="0" applyNumberFormat="1" applyFont="1" applyFill="1" applyBorder="1" applyAlignment="1">
      <alignment horizontal="left" wrapText="1"/>
    </xf>
    <xf numFmtId="1" fontId="14" fillId="33" borderId="13" xfId="0" applyNumberFormat="1" applyFont="1" applyFill="1" applyBorder="1" applyAlignment="1">
      <alignment horizontal="left"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0" fillId="0" borderId="11" xfId="0" applyNumberFormat="1" applyBorder="1" applyAlignment="1">
      <alignment horizontal="left" vertical="center" wrapText="1"/>
    </xf>
    <xf numFmtId="0" fontId="6" fillId="33" borderId="11" xfId="0" applyNumberFormat="1" applyFont="1" applyFill="1" applyBorder="1" applyAlignment="1">
      <alignment horizontal="left" vertical="center" wrapText="1"/>
    </xf>
    <xf numFmtId="0" fontId="5" fillId="0" borderId="16"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33" borderId="11" xfId="0" applyNumberFormat="1" applyFont="1" applyFill="1" applyBorder="1" applyAlignment="1">
      <alignment horizontal="left" vertical="center" wrapText="1"/>
    </xf>
    <xf numFmtId="0" fontId="5" fillId="0" borderId="0" xfId="0" applyNumberFormat="1" applyFont="1" applyAlignment="1">
      <alignment horizontal="left" vertical="center"/>
    </xf>
    <xf numFmtId="0" fontId="5" fillId="0" borderId="0" xfId="0" applyNumberFormat="1" applyFont="1" applyAlignment="1">
      <alignment horizontal="left" vertical="center"/>
    </xf>
    <xf numFmtId="0" fontId="6" fillId="0" borderId="11" xfId="0" applyNumberFormat="1" applyFont="1" applyBorder="1" applyAlignment="1">
      <alignment horizontal="left" vertical="center" wrapText="1"/>
    </xf>
    <xf numFmtId="189" fontId="7" fillId="0" borderId="11" xfId="0" applyNumberFormat="1" applyFont="1" applyBorder="1" applyAlignment="1">
      <alignment horizontal="right"/>
    </xf>
    <xf numFmtId="189" fontId="9" fillId="0" borderId="11" xfId="0" applyNumberFormat="1" applyFont="1" applyBorder="1" applyAlignment="1">
      <alignment horizontal="right"/>
    </xf>
    <xf numFmtId="189" fontId="9" fillId="0" borderId="11" xfId="0" applyNumberFormat="1" applyFont="1" applyBorder="1" applyAlignment="1">
      <alignment horizontal="right"/>
    </xf>
    <xf numFmtId="190" fontId="7" fillId="0" borderId="11" xfId="0" applyNumberFormat="1" applyFont="1" applyBorder="1" applyAlignment="1">
      <alignment horizontal="right"/>
    </xf>
    <xf numFmtId="190" fontId="9" fillId="0" borderId="11" xfId="0" applyNumberFormat="1" applyFont="1" applyBorder="1" applyAlignment="1">
      <alignment horizontal="right"/>
    </xf>
    <xf numFmtId="1"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0" fillId="33" borderId="0" xfId="0" applyFill="1" applyAlignment="1">
      <alignment horizontal="left" wrapText="1"/>
    </xf>
    <xf numFmtId="0" fontId="7" fillId="0" borderId="11" xfId="0" applyNumberFormat="1" applyFont="1" applyBorder="1" applyAlignment="1">
      <alignment horizontal="left" wrapText="1"/>
    </xf>
    <xf numFmtId="189" fontId="5" fillId="0" borderId="11" xfId="0" applyNumberFormat="1" applyFont="1" applyBorder="1" applyAlignment="1">
      <alignment horizontal="right"/>
    </xf>
    <xf numFmtId="190" fontId="5" fillId="0" borderId="11" xfId="0" applyNumberFormat="1" applyFont="1" applyBorder="1" applyAlignment="1">
      <alignment horizontal="right"/>
    </xf>
    <xf numFmtId="190" fontId="0" fillId="0" borderId="11" xfId="0" applyNumberFormat="1" applyFont="1" applyBorder="1" applyAlignment="1">
      <alignment horizontal="right"/>
    </xf>
    <xf numFmtId="0" fontId="0" fillId="0" borderId="0" xfId="0" applyNumberFormat="1" applyAlignment="1">
      <alignment horizontal="center"/>
    </xf>
    <xf numFmtId="0" fontId="5" fillId="0" borderId="0" xfId="0" applyNumberFormat="1" applyFont="1" applyAlignment="1">
      <alignment horizontal="left" wrapText="1"/>
    </xf>
    <xf numFmtId="0" fontId="5" fillId="0" borderId="0" xfId="0" applyNumberFormat="1" applyFont="1" applyAlignment="1">
      <alignment horizontal="left" wrapText="1"/>
    </xf>
    <xf numFmtId="0" fontId="0" fillId="0" borderId="10" xfId="0" applyNumberFormat="1" applyFont="1" applyBorder="1" applyAlignment="1">
      <alignment horizontal="center"/>
    </xf>
    <xf numFmtId="0" fontId="5" fillId="0" borderId="10" xfId="0" applyNumberFormat="1" applyFont="1" applyBorder="1" applyAlignment="1">
      <alignment horizontal="left" wrapText="1"/>
    </xf>
    <xf numFmtId="0" fontId="5" fillId="0" borderId="0" xfId="0" applyNumberFormat="1" applyFont="1" applyAlignment="1">
      <alignment horizontal="justify" wrapText="1"/>
    </xf>
    <xf numFmtId="0" fontId="5" fillId="0" borderId="0" xfId="0" applyNumberFormat="1" applyFont="1" applyAlignment="1">
      <alignment horizontal="justify" wrapText="1"/>
    </xf>
    <xf numFmtId="189" fontId="0" fillId="0" borderId="11" xfId="0" applyNumberFormat="1" applyFont="1" applyBorder="1" applyAlignment="1">
      <alignment horizontal="right"/>
    </xf>
    <xf numFmtId="189" fontId="6" fillId="33" borderId="11" xfId="0" applyNumberFormat="1" applyFont="1" applyFill="1" applyBorder="1" applyAlignment="1">
      <alignment horizontal="right" vertical="center"/>
    </xf>
    <xf numFmtId="189" fontId="5" fillId="33" borderId="11" xfId="0" applyNumberFormat="1" applyFont="1" applyFill="1" applyBorder="1" applyAlignment="1">
      <alignment horizontal="right"/>
    </xf>
    <xf numFmtId="0" fontId="0" fillId="0" borderId="0" xfId="0" applyNumberFormat="1" applyFont="1" applyAlignment="1">
      <alignment horizontal="justify"/>
    </xf>
    <xf numFmtId="0" fontId="5" fillId="0" borderId="11" xfId="0" applyFont="1" applyBorder="1" applyAlignment="1">
      <alignment horizontal="left"/>
    </xf>
    <xf numFmtId="0" fontId="0" fillId="0" borderId="11" xfId="0" applyFont="1" applyBorder="1" applyAlignment="1">
      <alignment horizontal="left"/>
    </xf>
    <xf numFmtId="0" fontId="5" fillId="0" borderId="0" xfId="0" applyNumberFormat="1" applyFont="1" applyAlignment="1">
      <alignment horizontal="left" vertical="top" wrapText="1"/>
    </xf>
    <xf numFmtId="0" fontId="0" fillId="0" borderId="0" xfId="0" applyNumberFormat="1" applyAlignment="1">
      <alignment horizontal="right" wrapText="1"/>
    </xf>
    <xf numFmtId="0" fontId="5" fillId="0" borderId="12" xfId="0" applyNumberFormat="1" applyFont="1" applyBorder="1" applyAlignment="1">
      <alignment horizontal="center" vertical="center" wrapText="1"/>
    </xf>
    <xf numFmtId="0" fontId="0" fillId="0" borderId="11" xfId="0" applyNumberFormat="1" applyFont="1" applyBorder="1" applyAlignment="1">
      <alignment horizontal="left" wrapText="1"/>
    </xf>
    <xf numFmtId="0" fontId="5" fillId="0" borderId="11" xfId="0" applyNumberFormat="1" applyFont="1" applyBorder="1" applyAlignment="1">
      <alignment horizontal="right"/>
    </xf>
    <xf numFmtId="1" fontId="5" fillId="0" borderId="11" xfId="0" applyNumberFormat="1" applyFont="1" applyBorder="1" applyAlignment="1">
      <alignment horizontal="center"/>
    </xf>
    <xf numFmtId="0" fontId="5" fillId="0" borderId="11" xfId="0" applyNumberFormat="1" applyFont="1" applyBorder="1" applyAlignment="1">
      <alignment horizontal="left" wrapText="1"/>
    </xf>
    <xf numFmtId="190" fontId="5" fillId="0" borderId="13" xfId="0" applyNumberFormat="1" applyFont="1" applyBorder="1" applyAlignment="1">
      <alignment horizontal="right"/>
    </xf>
    <xf numFmtId="190" fontId="0" fillId="0" borderId="13" xfId="0" applyNumberFormat="1" applyBorder="1" applyAlignment="1">
      <alignment horizontal="right"/>
    </xf>
    <xf numFmtId="1" fontId="5" fillId="0" borderId="12" xfId="0" applyNumberFormat="1" applyFont="1" applyBorder="1" applyAlignment="1">
      <alignment horizontal="center" vertical="center"/>
    </xf>
    <xf numFmtId="0" fontId="5" fillId="0" borderId="12"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191" fontId="5" fillId="0" borderId="11"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15" xfId="0" applyNumberFormat="1" applyFont="1" applyBorder="1" applyAlignment="1">
      <alignment horizontal="center" vertical="center" wrapText="1"/>
    </xf>
    <xf numFmtId="0" fontId="7" fillId="0" borderId="11" xfId="0" applyFont="1" applyBorder="1" applyAlignment="1">
      <alignment horizontal="left"/>
    </xf>
    <xf numFmtId="0" fontId="5" fillId="0" borderId="0" xfId="0" applyFont="1" applyAlignment="1">
      <alignment horizontal="left"/>
    </xf>
    <xf numFmtId="0" fontId="9" fillId="0" borderId="11" xfId="0" applyNumberFormat="1" applyFont="1" applyBorder="1" applyAlignment="1">
      <alignment horizontal="left" wrapText="1"/>
    </xf>
    <xf numFmtId="190" fontId="9" fillId="0" borderId="11" xfId="0" applyNumberFormat="1" applyFont="1" applyBorder="1" applyAlignment="1">
      <alignment horizontal="right"/>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0" xfId="0" applyFont="1" applyAlignment="1">
      <alignment horizontal="left"/>
    </xf>
    <xf numFmtId="0" fontId="5" fillId="0" borderId="19"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top" wrapText="1"/>
    </xf>
    <xf numFmtId="0" fontId="5" fillId="0" borderId="11" xfId="0" applyNumberFormat="1" applyFont="1" applyBorder="1" applyAlignment="1">
      <alignment horizontal="center" vertical="top" wrapText="1"/>
    </xf>
    <xf numFmtId="0" fontId="5" fillId="0" borderId="16"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5" fillId="0" borderId="16" xfId="0" applyNumberFormat="1" applyFont="1" applyBorder="1" applyAlignment="1">
      <alignment horizontal="center" vertical="top" wrapText="1"/>
    </xf>
    <xf numFmtId="0" fontId="5" fillId="0" borderId="17"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18" xfId="0" applyNumberFormat="1" applyFont="1" applyBorder="1" applyAlignment="1">
      <alignment horizontal="center" vertical="top" wrapText="1"/>
    </xf>
    <xf numFmtId="191" fontId="5" fillId="0" borderId="11" xfId="0" applyNumberFormat="1" applyFont="1" applyBorder="1" applyAlignment="1">
      <alignment horizontal="center" vertical="center"/>
    </xf>
    <xf numFmtId="192" fontId="5" fillId="0" borderId="11" xfId="0" applyNumberFormat="1" applyFont="1" applyBorder="1" applyAlignment="1">
      <alignment horizontal="center" vertical="center"/>
    </xf>
    <xf numFmtId="0" fontId="5" fillId="0" borderId="12" xfId="0" applyNumberFormat="1" applyFont="1" applyBorder="1" applyAlignment="1">
      <alignment horizontal="center" vertical="top" wrapText="1"/>
    </xf>
    <xf numFmtId="0" fontId="5" fillId="0" borderId="19" xfId="0" applyNumberFormat="1" applyFont="1" applyBorder="1" applyAlignment="1">
      <alignment horizontal="center" vertical="top" wrapText="1"/>
    </xf>
    <xf numFmtId="0" fontId="5" fillId="0" borderId="23" xfId="0" applyNumberFormat="1" applyFont="1" applyBorder="1" applyAlignment="1">
      <alignment horizontal="center" vertical="center" wrapText="1"/>
    </xf>
    <xf numFmtId="0" fontId="5" fillId="0" borderId="19" xfId="0" applyNumberFormat="1" applyFont="1" applyBorder="1" applyAlignment="1">
      <alignment horizontal="center" vertical="top" wrapText="1"/>
    </xf>
    <xf numFmtId="0" fontId="9" fillId="0" borderId="11" xfId="0" applyNumberFormat="1" applyFont="1" applyBorder="1" applyAlignment="1">
      <alignment horizontal="left" vertical="center" wrapText="1"/>
    </xf>
    <xf numFmtId="0" fontId="13" fillId="0" borderId="11"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1" fontId="0" fillId="0" borderId="11"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center" vertical="center"/>
    </xf>
    <xf numFmtId="190" fontId="51" fillId="33" borderId="11" xfId="0" applyNumberFormat="1" applyFont="1" applyFill="1" applyBorder="1" applyAlignment="1">
      <alignment horizontal="right" vertical="center"/>
    </xf>
    <xf numFmtId="0" fontId="5" fillId="33" borderId="11" xfId="0" applyNumberFormat="1" applyFont="1" applyFill="1" applyBorder="1" applyAlignment="1">
      <alignment horizontal="left" vertical="center"/>
    </xf>
    <xf numFmtId="0" fontId="11" fillId="33" borderId="11"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center"/>
    </xf>
    <xf numFmtId="0" fontId="5" fillId="33" borderId="14" xfId="0" applyNumberFormat="1" applyFont="1" applyFill="1" applyBorder="1" applyAlignment="1">
      <alignment horizontal="left" vertical="center"/>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0" fillId="33" borderId="19" xfId="0" applyNumberFormat="1" applyFont="1" applyFill="1" applyBorder="1" applyAlignment="1">
      <alignment horizontal="left" vertical="center" wrapText="1"/>
    </xf>
    <xf numFmtId="0" fontId="6" fillId="0" borderId="11" xfId="0" applyNumberFormat="1" applyFont="1" applyBorder="1" applyAlignment="1">
      <alignment horizontal="center" vertical="center" wrapText="1"/>
    </xf>
    <xf numFmtId="189" fontId="6" fillId="0" borderId="11" xfId="0" applyNumberFormat="1" applyFont="1" applyBorder="1" applyAlignment="1">
      <alignment horizontal="right"/>
    </xf>
    <xf numFmtId="190" fontId="0" fillId="0" borderId="24" xfId="0" applyNumberFormat="1" applyBorder="1" applyAlignment="1">
      <alignment/>
    </xf>
    <xf numFmtId="0" fontId="0" fillId="0" borderId="24" xfId="0" applyBorder="1" applyAlignment="1">
      <alignment/>
    </xf>
    <xf numFmtId="0" fontId="5" fillId="0" borderId="17"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8" xfId="0" applyNumberFormat="1" applyFont="1" applyBorder="1" applyAlignment="1">
      <alignment horizontal="center" vertical="center"/>
    </xf>
    <xf numFmtId="189" fontId="6" fillId="33" borderId="11" xfId="0" applyNumberFormat="1" applyFont="1" applyFill="1" applyBorder="1" applyAlignment="1">
      <alignment horizontal="right"/>
    </xf>
    <xf numFmtId="1" fontId="5" fillId="33" borderId="11" xfId="0" applyNumberFormat="1" applyFont="1" applyFill="1" applyBorder="1" applyAlignment="1">
      <alignment horizontal="center" vertical="center"/>
    </xf>
    <xf numFmtId="0" fontId="6" fillId="33" borderId="11" xfId="0" applyNumberFormat="1" applyFont="1" applyFill="1" applyBorder="1" applyAlignment="1">
      <alignment horizontal="left" wrapText="1"/>
    </xf>
    <xf numFmtId="190" fontId="6" fillId="33" borderId="12" xfId="0" applyNumberFormat="1" applyFont="1" applyFill="1" applyBorder="1" applyAlignment="1">
      <alignment horizontal="right"/>
    </xf>
    <xf numFmtId="0" fontId="0" fillId="33" borderId="13" xfId="0" applyFill="1" applyBorder="1" applyAlignment="1">
      <alignment horizontal="right"/>
    </xf>
    <xf numFmtId="0" fontId="0" fillId="33" borderId="14" xfId="0" applyFill="1" applyBorder="1" applyAlignment="1">
      <alignment horizontal="right"/>
    </xf>
    <xf numFmtId="0" fontId="5"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189" fontId="0" fillId="33" borderId="11" xfId="0" applyNumberFormat="1" applyFont="1" applyFill="1" applyBorder="1" applyAlignment="1">
      <alignment horizontal="right" vertical="center"/>
    </xf>
    <xf numFmtId="0" fontId="5" fillId="33" borderId="11" xfId="0" applyNumberFormat="1" applyFont="1" applyFill="1" applyBorder="1" applyAlignment="1">
      <alignment horizontal="left" wrapText="1"/>
    </xf>
    <xf numFmtId="1" fontId="0" fillId="33" borderId="11"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190" fontId="0" fillId="33" borderId="11" xfId="0" applyNumberFormat="1" applyFont="1" applyFill="1" applyBorder="1" applyAlignment="1">
      <alignment horizontal="right" vertical="center"/>
    </xf>
    <xf numFmtId="0" fontId="5" fillId="33" borderId="0" xfId="0" applyFont="1" applyFill="1" applyAlignment="1">
      <alignment horizontal="left"/>
    </xf>
    <xf numFmtId="0" fontId="5" fillId="0" borderId="13" xfId="0" applyNumberFormat="1" applyFont="1" applyBorder="1" applyAlignment="1">
      <alignment horizontal="right"/>
    </xf>
    <xf numFmtId="0" fontId="0" fillId="0" borderId="13" xfId="0" applyBorder="1" applyAlignment="1">
      <alignment horizontal="right"/>
    </xf>
    <xf numFmtId="1" fontId="0" fillId="0" borderId="11" xfId="0" applyNumberFormat="1" applyFont="1" applyBorder="1" applyAlignment="1">
      <alignment horizontal="left"/>
    </xf>
    <xf numFmtId="0" fontId="6" fillId="0" borderId="11" xfId="0" applyNumberFormat="1" applyFont="1" applyBorder="1" applyAlignment="1">
      <alignment horizontal="left" wrapText="1"/>
    </xf>
    <xf numFmtId="0" fontId="5" fillId="33" borderId="11" xfId="0" applyNumberFormat="1" applyFont="1" applyFill="1" applyBorder="1" applyAlignment="1">
      <alignment horizontal="center" vertical="center"/>
    </xf>
    <xf numFmtId="189" fontId="9" fillId="0" borderId="11" xfId="0" applyNumberFormat="1" applyFont="1" applyBorder="1" applyAlignment="1">
      <alignment horizontal="right" vertical="center"/>
    </xf>
    <xf numFmtId="0" fontId="9" fillId="0" borderId="11" xfId="0" applyNumberFormat="1" applyFont="1" applyBorder="1" applyAlignment="1">
      <alignment horizontal="center" vertical="center"/>
    </xf>
    <xf numFmtId="189" fontId="7" fillId="0" borderId="11" xfId="0" applyNumberFormat="1" applyFont="1" applyBorder="1" applyAlignment="1">
      <alignment horizontal="right" vertical="center"/>
    </xf>
    <xf numFmtId="1" fontId="7" fillId="0" borderId="11" xfId="0" applyNumberFormat="1" applyFont="1" applyBorder="1" applyAlignment="1">
      <alignment horizontal="center" vertical="center"/>
    </xf>
    <xf numFmtId="0" fontId="8" fillId="0" borderId="11" xfId="0" applyNumberFormat="1" applyFont="1" applyBorder="1" applyAlignment="1">
      <alignment horizontal="left" wrapText="1"/>
    </xf>
    <xf numFmtId="0" fontId="7" fillId="0" borderId="11" xfId="0" applyNumberFormat="1" applyFont="1" applyBorder="1" applyAlignment="1">
      <alignment horizontal="center" vertical="center" wrapText="1"/>
    </xf>
    <xf numFmtId="189" fontId="8" fillId="0" borderId="11" xfId="0" applyNumberFormat="1" applyFont="1" applyBorder="1" applyAlignment="1">
      <alignment horizontal="right" vertical="center"/>
    </xf>
    <xf numFmtId="189" fontId="8" fillId="0" borderId="11" xfId="0" applyNumberFormat="1" applyFont="1" applyBorder="1" applyAlignment="1">
      <alignment horizontal="right" vertical="center"/>
    </xf>
    <xf numFmtId="189" fontId="9" fillId="0" borderId="11" xfId="0" applyNumberFormat="1" applyFont="1" applyBorder="1" applyAlignment="1">
      <alignment horizontal="center" vertical="center"/>
    </xf>
    <xf numFmtId="189" fontId="7" fillId="0" borderId="11" xfId="0" applyNumberFormat="1" applyFont="1" applyBorder="1" applyAlignment="1">
      <alignment horizontal="center" vertical="center"/>
    </xf>
    <xf numFmtId="189" fontId="8" fillId="0" borderId="11"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8" fillId="0" borderId="11" xfId="0" applyNumberFormat="1" applyFont="1" applyBorder="1" applyAlignment="1">
      <alignment horizontal="center" vertical="center" wrapText="1"/>
    </xf>
    <xf numFmtId="190" fontId="8" fillId="0" borderId="12" xfId="0" applyNumberFormat="1" applyFont="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6" fillId="0" borderId="0" xfId="0" applyNumberFormat="1" applyFont="1" applyAlignment="1">
      <alignment horizontal="left" vertical="top" wrapText="1"/>
    </xf>
    <xf numFmtId="0" fontId="4" fillId="0" borderId="10" xfId="0" applyNumberFormat="1" applyFont="1" applyBorder="1" applyAlignment="1">
      <alignment horizontal="left" wrapText="1"/>
    </xf>
    <xf numFmtId="49" fontId="4" fillId="0" borderId="10" xfId="0" applyNumberFormat="1" applyFont="1" applyBorder="1" applyAlignment="1">
      <alignment horizontal="center"/>
    </xf>
    <xf numFmtId="49" fontId="4" fillId="0" borderId="10" xfId="0" applyNumberFormat="1" applyFont="1" applyBorder="1" applyAlignment="1">
      <alignment horizontal="center"/>
    </xf>
    <xf numFmtId="0" fontId="7" fillId="0" borderId="16"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4" fillId="0" borderId="10" xfId="0" applyNumberFormat="1" applyFont="1" applyBorder="1" applyAlignment="1">
      <alignment horizontal="center" wrapText="1"/>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0" fillId="0" borderId="0" xfId="0" applyAlignment="1">
      <alignment horizontal="left"/>
    </xf>
    <xf numFmtId="0" fontId="7" fillId="0" borderId="17"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0" xfId="0" applyFont="1" applyAlignment="1">
      <alignment horizontal="left"/>
    </xf>
    <xf numFmtId="0" fontId="7" fillId="0" borderId="0" xfId="0" applyFont="1" applyAlignment="1">
      <alignment horizontal="left"/>
    </xf>
    <xf numFmtId="189" fontId="5" fillId="33" borderId="11" xfId="0" applyNumberFormat="1" applyFont="1" applyFill="1" applyBorder="1" applyAlignment="1">
      <alignment horizontal="right"/>
    </xf>
    <xf numFmtId="0" fontId="6" fillId="0" borderId="19" xfId="0" applyNumberFormat="1" applyFont="1" applyBorder="1" applyAlignment="1">
      <alignment horizontal="left" wrapText="1"/>
    </xf>
    <xf numFmtId="0" fontId="15" fillId="33" borderId="13" xfId="0" applyFont="1" applyFill="1" applyBorder="1" applyAlignment="1">
      <alignment horizontal="left" wrapText="1"/>
    </xf>
    <xf numFmtId="0" fontId="15" fillId="33" borderId="14" xfId="0" applyFont="1" applyFill="1" applyBorder="1" applyAlignment="1">
      <alignment horizontal="left" wrapText="1"/>
    </xf>
    <xf numFmtId="190" fontId="0" fillId="0" borderId="24" xfId="0" applyNumberFormat="1" applyBorder="1" applyAlignment="1">
      <alignment horizontal="left"/>
    </xf>
    <xf numFmtId="0" fontId="0" fillId="0" borderId="24" xfId="0" applyBorder="1" applyAlignment="1">
      <alignment horizontal="left"/>
    </xf>
    <xf numFmtId="0" fontId="5" fillId="0" borderId="11" xfId="0" applyNumberFormat="1" applyFont="1" applyBorder="1" applyAlignment="1">
      <alignment horizontal="left" vertical="center"/>
    </xf>
    <xf numFmtId="0" fontId="6" fillId="0" borderId="11" xfId="0" applyNumberFormat="1" applyFont="1" applyBorder="1" applyAlignment="1">
      <alignment horizontal="left" vertical="center"/>
    </xf>
    <xf numFmtId="0" fontId="0" fillId="0" borderId="12" xfId="0" applyNumberFormat="1" applyFont="1" applyBorder="1" applyAlignment="1">
      <alignment horizontal="left" wrapText="1"/>
    </xf>
    <xf numFmtId="0" fontId="0" fillId="0" borderId="13"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0" xfId="0" applyNumberFormat="1" applyFont="1" applyAlignment="1">
      <alignment horizontal="justify" wrapText="1"/>
    </xf>
    <xf numFmtId="190" fontId="0" fillId="0" borderId="13" xfId="0" applyNumberFormat="1" applyFont="1" applyBorder="1" applyAlignment="1">
      <alignment horizontal="right"/>
    </xf>
    <xf numFmtId="2" fontId="0" fillId="33" borderId="13" xfId="0" applyNumberFormat="1" applyFont="1" applyFill="1" applyBorder="1" applyAlignment="1">
      <alignment horizontal="right" vertical="center"/>
    </xf>
    <xf numFmtId="189" fontId="6" fillId="0" borderId="12" xfId="0" applyNumberFormat="1" applyFont="1" applyBorder="1" applyAlignment="1">
      <alignment horizontal="right"/>
    </xf>
    <xf numFmtId="189" fontId="6" fillId="0" borderId="13" xfId="0" applyNumberFormat="1" applyFont="1" applyBorder="1" applyAlignment="1">
      <alignment horizontal="right"/>
    </xf>
    <xf numFmtId="0" fontId="0" fillId="0" borderId="14" xfId="0" applyBorder="1" applyAlignment="1">
      <alignment horizontal="right"/>
    </xf>
    <xf numFmtId="0" fontId="0" fillId="33" borderId="12" xfId="0" applyNumberFormat="1" applyFill="1" applyBorder="1" applyAlignment="1">
      <alignment horizontal="left" vertical="center" wrapText="1"/>
    </xf>
    <xf numFmtId="0" fontId="0" fillId="33" borderId="13" xfId="0" applyNumberFormat="1" applyFont="1" applyFill="1" applyBorder="1" applyAlignment="1">
      <alignment horizontal="left" vertical="center" wrapText="1"/>
    </xf>
    <xf numFmtId="0" fontId="0" fillId="33" borderId="14" xfId="0" applyNumberFormat="1" applyFont="1" applyFill="1" applyBorder="1" applyAlignment="1">
      <alignment horizontal="left" vertical="center" wrapText="1"/>
    </xf>
    <xf numFmtId="0" fontId="0" fillId="33" borderId="13" xfId="0" applyNumberFormat="1" applyFont="1" applyFill="1" applyBorder="1" applyAlignment="1">
      <alignment vertical="center" wrapText="1"/>
    </xf>
    <xf numFmtId="0" fontId="0" fillId="33" borderId="14" xfId="0" applyNumberFormat="1" applyFont="1" applyFill="1" applyBorder="1" applyAlignment="1">
      <alignment vertical="center" wrapText="1"/>
    </xf>
    <xf numFmtId="0" fontId="0" fillId="33" borderId="12" xfId="0" applyNumberFormat="1" applyFont="1" applyFill="1" applyBorder="1" applyAlignment="1">
      <alignment vertical="center" wrapText="1"/>
    </xf>
    <xf numFmtId="189" fontId="0" fillId="33" borderId="12" xfId="0" applyNumberFormat="1" applyFont="1" applyFill="1" applyBorder="1" applyAlignment="1">
      <alignment vertical="center"/>
    </xf>
    <xf numFmtId="189" fontId="0" fillId="33" borderId="13" xfId="0" applyNumberFormat="1" applyFont="1" applyFill="1" applyBorder="1" applyAlignment="1">
      <alignment vertical="center"/>
    </xf>
    <xf numFmtId="189" fontId="0" fillId="33" borderId="14" xfId="0" applyNumberFormat="1" applyFont="1" applyFill="1" applyBorder="1" applyAlignment="1">
      <alignment vertical="center"/>
    </xf>
    <xf numFmtId="0" fontId="0" fillId="33" borderId="13" xfId="0" applyNumberFormat="1" applyFill="1" applyBorder="1" applyAlignment="1">
      <alignment horizontal="left" vertical="center"/>
    </xf>
    <xf numFmtId="0" fontId="11" fillId="33" borderId="12" xfId="0" applyNumberFormat="1" applyFont="1" applyFill="1" applyBorder="1" applyAlignment="1">
      <alignment horizontal="left" vertical="center"/>
    </xf>
    <xf numFmtId="0" fontId="6" fillId="33" borderId="11" xfId="0" applyNumberFormat="1" applyFont="1" applyFill="1" applyBorder="1" applyAlignment="1">
      <alignment horizontal="left" vertical="center" wrapText="1"/>
    </xf>
    <xf numFmtId="0" fontId="6" fillId="33" borderId="12" xfId="0" applyNumberFormat="1" applyFont="1" applyFill="1" applyBorder="1" applyAlignment="1">
      <alignment vertical="center"/>
    </xf>
    <xf numFmtId="1" fontId="0" fillId="0" borderId="16" xfId="0" applyNumberFormat="1" applyFont="1" applyBorder="1" applyAlignment="1">
      <alignment horizontal="center" vertical="center"/>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190" fontId="0" fillId="33" borderId="16" xfId="0" applyNumberFormat="1" applyFont="1" applyFill="1" applyBorder="1" applyAlignment="1">
      <alignment horizontal="right" vertical="center"/>
    </xf>
    <xf numFmtId="0" fontId="0" fillId="33" borderId="19" xfId="0" applyNumberFormat="1" applyFont="1" applyFill="1" applyBorder="1" applyAlignment="1">
      <alignment horizontal="right" vertical="center"/>
    </xf>
    <xf numFmtId="0" fontId="0" fillId="33" borderId="24" xfId="0" applyNumberFormat="1" applyFont="1" applyFill="1" applyBorder="1" applyAlignment="1">
      <alignment horizontal="right" vertical="center"/>
    </xf>
    <xf numFmtId="0" fontId="0" fillId="33" borderId="22" xfId="0" applyNumberFormat="1" applyFont="1" applyFill="1" applyBorder="1" applyAlignment="1">
      <alignment horizontal="right" vertical="center"/>
    </xf>
    <xf numFmtId="0" fontId="0" fillId="0" borderId="19"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4" xfId="0" applyNumberFormat="1" applyBorder="1" applyAlignment="1">
      <alignment horizontal="center"/>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1" fontId="0" fillId="0" borderId="12" xfId="0" applyNumberFormat="1" applyFont="1" applyBorder="1" applyAlignment="1">
      <alignment horizontal="center"/>
    </xf>
    <xf numFmtId="1" fontId="0" fillId="0" borderId="13" xfId="0" applyNumberFormat="1" applyFont="1" applyBorder="1" applyAlignment="1">
      <alignment horizontal="center"/>
    </xf>
    <xf numFmtId="1" fontId="0" fillId="0" borderId="14" xfId="0" applyNumberFormat="1" applyFont="1" applyBorder="1" applyAlignment="1">
      <alignment horizontal="center"/>
    </xf>
    <xf numFmtId="0" fontId="5" fillId="0" borderId="12" xfId="0" applyNumberFormat="1" applyFont="1" applyBorder="1" applyAlignment="1">
      <alignment horizontal="left" wrapText="1"/>
    </xf>
    <xf numFmtId="0" fontId="5" fillId="0" borderId="13" xfId="0" applyNumberFormat="1" applyFont="1" applyBorder="1" applyAlignment="1">
      <alignment horizontal="left" wrapText="1"/>
    </xf>
    <xf numFmtId="0" fontId="5" fillId="0" borderId="14" xfId="0" applyNumberFormat="1" applyFont="1" applyBorder="1" applyAlignment="1">
      <alignment horizontal="left" wrapText="1"/>
    </xf>
    <xf numFmtId="1" fontId="5" fillId="0" borderId="12" xfId="0" applyNumberFormat="1" applyFont="1" applyBorder="1" applyAlignment="1">
      <alignment horizontal="center"/>
    </xf>
    <xf numFmtId="1" fontId="5" fillId="0" borderId="13" xfId="0" applyNumberFormat="1" applyFont="1" applyBorder="1" applyAlignment="1">
      <alignment horizontal="center"/>
    </xf>
    <xf numFmtId="1" fontId="5" fillId="0" borderId="14" xfId="0" applyNumberFormat="1" applyFont="1" applyBorder="1" applyAlignment="1">
      <alignment horizontal="center"/>
    </xf>
    <xf numFmtId="1" fontId="0" fillId="0" borderId="12"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0" borderId="14" xfId="0" applyNumberFormat="1" applyFont="1" applyBorder="1" applyAlignment="1">
      <alignment horizontal="center" vertical="center"/>
    </xf>
    <xf numFmtId="0" fontId="5" fillId="0" borderId="24"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 fontId="9" fillId="0" borderId="12" xfId="0" applyNumberFormat="1" applyFont="1" applyBorder="1" applyAlignment="1">
      <alignment horizontal="center"/>
    </xf>
    <xf numFmtId="1" fontId="9" fillId="0" borderId="13" xfId="0" applyNumberFormat="1" applyFont="1" applyBorder="1" applyAlignment="1">
      <alignment horizontal="center"/>
    </xf>
    <xf numFmtId="1" fontId="9" fillId="0" borderId="14" xfId="0" applyNumberFormat="1" applyFont="1" applyBorder="1" applyAlignment="1">
      <alignment horizontal="center"/>
    </xf>
    <xf numFmtId="1" fontId="7" fillId="0" borderId="12" xfId="0" applyNumberFormat="1" applyFont="1" applyBorder="1" applyAlignment="1">
      <alignment horizontal="center"/>
    </xf>
    <xf numFmtId="1" fontId="7" fillId="0" borderId="13" xfId="0" applyNumberFormat="1" applyFont="1" applyBorder="1" applyAlignment="1">
      <alignment horizontal="center"/>
    </xf>
    <xf numFmtId="1" fontId="7" fillId="0" borderId="14" xfId="0" applyNumberFormat="1" applyFont="1" applyBorder="1" applyAlignment="1">
      <alignment horizontal="center"/>
    </xf>
    <xf numFmtId="1" fontId="5" fillId="0" borderId="12"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5" fillId="0" borderId="13" xfId="0" applyNumberFormat="1" applyFont="1" applyBorder="1" applyAlignment="1">
      <alignment horizontal="center" vertical="top" wrapText="1"/>
    </xf>
    <xf numFmtId="0" fontId="5" fillId="0" borderId="14" xfId="0" applyNumberFormat="1" applyFont="1" applyBorder="1" applyAlignment="1">
      <alignment horizontal="center" vertical="top" wrapText="1"/>
    </xf>
    <xf numFmtId="0" fontId="5" fillId="0" borderId="12"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14" xfId="0" applyNumberFormat="1" applyFont="1" applyBorder="1" applyAlignment="1">
      <alignment horizontal="center" vertical="top" wrapText="1"/>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9" fillId="0" borderId="12"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9" fillId="0" borderId="12"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0" borderId="14" xfId="0" applyNumberFormat="1" applyFont="1" applyBorder="1" applyAlignment="1">
      <alignment horizontal="left" vertical="center"/>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1" fontId="0" fillId="0" borderId="12"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0" borderId="1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4" xfId="0" applyNumberFormat="1" applyFont="1" applyBorder="1" applyAlignment="1">
      <alignment horizontal="center" vertical="center"/>
    </xf>
    <xf numFmtId="190" fontId="0" fillId="33" borderId="12" xfId="0" applyNumberFormat="1" applyFont="1" applyFill="1" applyBorder="1" applyAlignment="1">
      <alignment horizontal="right" vertical="center"/>
    </xf>
    <xf numFmtId="190" fontId="0" fillId="33" borderId="13" xfId="0" applyNumberFormat="1" applyFont="1" applyFill="1" applyBorder="1" applyAlignment="1">
      <alignment horizontal="right" vertical="center"/>
    </xf>
    <xf numFmtId="190" fontId="0" fillId="33" borderId="14" xfId="0" applyNumberFormat="1" applyFont="1" applyFill="1" applyBorder="1" applyAlignment="1">
      <alignment horizontal="right" vertical="center"/>
    </xf>
    <xf numFmtId="1" fontId="5" fillId="0" borderId="16" xfId="0" applyNumberFormat="1" applyFont="1" applyBorder="1" applyAlignment="1">
      <alignment horizontal="center" vertical="center"/>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14" xfId="0" applyNumberForma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0" fillId="33" borderId="19" xfId="0" applyNumberFormat="1" applyFill="1" applyBorder="1" applyAlignment="1">
      <alignment horizontal="left" vertical="center" wrapText="1"/>
    </xf>
    <xf numFmtId="0" fontId="6" fillId="0" borderId="16"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1" fontId="3" fillId="33" borderId="12" xfId="0" applyNumberFormat="1" applyFont="1" applyFill="1" applyBorder="1" applyAlignment="1">
      <alignment horizontal="left" wrapText="1"/>
    </xf>
    <xf numFmtId="1" fontId="3" fillId="33" borderId="13" xfId="0" applyNumberFormat="1" applyFont="1" applyFill="1" applyBorder="1" applyAlignment="1">
      <alignment horizontal="left" wrapText="1"/>
    </xf>
    <xf numFmtId="0" fontId="3" fillId="33" borderId="13" xfId="0" applyFont="1" applyFill="1" applyBorder="1" applyAlignment="1">
      <alignment horizontal="left" wrapText="1"/>
    </xf>
    <xf numFmtId="0" fontId="3" fillId="33" borderId="14"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1300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209550</xdr:colOff>
      <xdr:row>351</xdr:row>
      <xdr:rowOff>219075</xdr:rowOff>
    </xdr:from>
    <xdr:to>
      <xdr:col>136</xdr:col>
      <xdr:colOff>209550</xdr:colOff>
      <xdr:row>351</xdr:row>
      <xdr:rowOff>219075</xdr:rowOff>
    </xdr:to>
    <xdr:sp>
      <xdr:nvSpPr>
        <xdr:cNvPr id="1" name="Picture 1"/>
        <xdr:cNvSpPr>
          <a:spLocks noChangeAspect="1"/>
        </xdr:cNvSpPr>
      </xdr:nvSpPr>
      <xdr:spPr>
        <a:xfrm>
          <a:off x="12934950" y="758666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148</xdr:col>
      <xdr:colOff>390525</xdr:colOff>
      <xdr:row>369</xdr:row>
      <xdr:rowOff>219075</xdr:rowOff>
    </xdr:from>
    <xdr:to>
      <xdr:col>148</xdr:col>
      <xdr:colOff>390525</xdr:colOff>
      <xdr:row>369</xdr:row>
      <xdr:rowOff>219075</xdr:rowOff>
    </xdr:to>
    <xdr:sp>
      <xdr:nvSpPr>
        <xdr:cNvPr id="2" name="Picture 2"/>
        <xdr:cNvSpPr>
          <a:spLocks noChangeAspect="1"/>
        </xdr:cNvSpPr>
      </xdr:nvSpPr>
      <xdr:spPr>
        <a:xfrm>
          <a:off x="13830300" y="79381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X428"/>
  <sheetViews>
    <sheetView tabSelected="1" view="pageBreakPreview" zoomScale="77" zoomScaleSheetLayoutView="77" zoomScalePageLayoutView="0" workbookViewId="0" topLeftCell="B1">
      <selection activeCell="B212" sqref="B212:C212"/>
    </sheetView>
  </sheetViews>
  <sheetFormatPr defaultColWidth="9.33203125" defaultRowHeight="11.25"/>
  <cols>
    <col min="1" max="1" width="2.5" style="1" customWidth="1"/>
    <col min="2" max="2" width="10.33203125" style="1" customWidth="1"/>
    <col min="3" max="3" width="2.66015625" style="1" customWidth="1"/>
    <col min="4" max="4" width="7.16015625" style="1" customWidth="1"/>
    <col min="5" max="5" width="0.1640625" style="1" customWidth="1"/>
    <col min="6" max="6" width="0.328125" style="1" customWidth="1"/>
    <col min="7" max="8" width="0.1640625" style="1" customWidth="1"/>
    <col min="9" max="9" width="12.83203125" style="1" customWidth="1"/>
    <col min="10" max="10" width="0.328125" style="1" customWidth="1"/>
    <col min="11" max="11" width="0.1640625" style="1" customWidth="1"/>
    <col min="12" max="12" width="10.83203125" style="1" customWidth="1"/>
    <col min="13" max="13" width="1.66796875" style="1" customWidth="1"/>
    <col min="14" max="14" width="0.328125" style="1" customWidth="1"/>
    <col min="15" max="15" width="0.1640625" style="1" customWidth="1"/>
    <col min="16" max="16" width="4.66015625" style="1" customWidth="1"/>
    <col min="17" max="17" width="7.66015625" style="1" customWidth="1"/>
    <col min="18" max="19" width="0.1640625" style="1" customWidth="1"/>
    <col min="20" max="20" width="0.65625" style="1" customWidth="1"/>
    <col min="21" max="22" width="0.1640625" style="1" customWidth="1"/>
    <col min="23" max="24" width="1.3359375" style="1" customWidth="1"/>
    <col min="25" max="25" width="0.1640625" style="1" customWidth="1"/>
    <col min="26" max="26" width="1.5" style="1" customWidth="1"/>
    <col min="27" max="27" width="7.66015625" style="1" customWidth="1"/>
    <col min="28" max="28" width="0.82421875" style="1" customWidth="1"/>
    <col min="29" max="29" width="0.65625" style="1" customWidth="1"/>
    <col min="30" max="31" width="0.1640625" style="1" customWidth="1"/>
    <col min="32" max="32" width="0.4921875" style="1" customWidth="1"/>
    <col min="33" max="33" width="1.3359375" style="1" customWidth="1"/>
    <col min="34" max="34" width="0.1640625" style="1" customWidth="1"/>
    <col min="35" max="35" width="0.328125" style="1" customWidth="1"/>
    <col min="36" max="36" width="0.4921875" style="1" customWidth="1"/>
    <col min="37" max="37" width="22.16015625" style="1" customWidth="1"/>
    <col min="38" max="38" width="0.1640625" style="1" customWidth="1"/>
    <col min="39" max="40" width="0.82421875" style="1" hidden="1" customWidth="1"/>
    <col min="41" max="41" width="0.82421875" style="1" customWidth="1"/>
    <col min="42" max="42" width="0.1640625" style="1" customWidth="1"/>
    <col min="43" max="43" width="0.4921875" style="1" customWidth="1"/>
    <col min="44" max="44" width="1.3359375" style="1" customWidth="1"/>
    <col min="45" max="45" width="0.1640625" style="1" customWidth="1"/>
    <col min="46" max="46" width="0.82421875" style="1" customWidth="1"/>
    <col min="47" max="47" width="9.5" style="1" customWidth="1"/>
    <col min="48" max="48" width="0.4921875" style="1" customWidth="1"/>
    <col min="49" max="49" width="2.33203125" style="1" customWidth="1"/>
    <col min="50" max="50" width="11.66015625" style="1" customWidth="1"/>
    <col min="51" max="51" width="7.16015625" style="1" customWidth="1"/>
    <col min="52" max="52" width="4.83203125" style="1" customWidth="1"/>
    <col min="53" max="54" width="0.82421875" style="1" customWidth="1"/>
    <col min="55" max="55" width="0.1640625" style="1" customWidth="1"/>
    <col min="56" max="56" width="0.4921875" style="1" customWidth="1"/>
    <col min="57" max="58" width="0.328125" style="1" customWidth="1"/>
    <col min="59" max="59" width="0.1640625" style="1" customWidth="1"/>
    <col min="60" max="61" width="0.4921875" style="1" customWidth="1"/>
    <col min="62" max="62" width="1.66796875" style="1" customWidth="1"/>
    <col min="63" max="63" width="0.328125" style="1" customWidth="1"/>
    <col min="64" max="64" width="0.65625" style="1" customWidth="1"/>
    <col min="65" max="65" width="0.4921875" style="1" customWidth="1"/>
    <col min="66" max="66" width="3.5" style="1" customWidth="1"/>
    <col min="67" max="67" width="0.1640625" style="1" customWidth="1"/>
    <col min="68" max="68" width="2" style="1" customWidth="1"/>
    <col min="69" max="69" width="2.83203125" style="1" customWidth="1"/>
    <col min="70" max="70" width="0.82421875" style="1" customWidth="1"/>
    <col min="71" max="71" width="0.1640625" style="1" customWidth="1"/>
    <col min="72" max="72" width="0.4921875" style="1" customWidth="1"/>
    <col min="73" max="73" width="0.1640625" style="1" customWidth="1"/>
    <col min="74" max="74" width="1.171875" style="1" customWidth="1"/>
    <col min="75" max="75" width="0.1640625" style="1" customWidth="1"/>
    <col min="76" max="76" width="0.328125" style="1" customWidth="1"/>
    <col min="77" max="77" width="0.4921875" style="1" customWidth="1"/>
    <col min="78" max="78" width="1.5" style="1" customWidth="1"/>
    <col min="79" max="79" width="0.328125" style="1" customWidth="1"/>
    <col min="80" max="80" width="4.66015625" style="1" customWidth="1"/>
    <col min="81" max="81" width="1.3359375" style="1" customWidth="1"/>
    <col min="82" max="82" width="0.65625" style="1" customWidth="1"/>
    <col min="83" max="83" width="1.66796875" style="1" customWidth="1"/>
    <col min="84" max="84" width="0.65625" style="1" customWidth="1"/>
    <col min="85" max="85" width="0.82421875" style="1" customWidth="1"/>
    <col min="86" max="87" width="0.1640625" style="1" customWidth="1"/>
    <col min="88" max="88" width="0.1640625" style="1" hidden="1" customWidth="1"/>
    <col min="89" max="89" width="0.1640625" style="1" customWidth="1"/>
    <col min="90" max="90" width="0.65625" style="1" customWidth="1"/>
    <col min="91" max="91" width="0.4921875" style="1" customWidth="1"/>
    <col min="92" max="92" width="1.5" style="1" customWidth="1"/>
    <col min="93" max="93" width="1.66796875" style="1" customWidth="1"/>
    <col min="94" max="94" width="0.328125" style="1" customWidth="1"/>
    <col min="95" max="95" width="6" style="1" customWidth="1"/>
    <col min="96" max="96" width="1.171875" style="1" customWidth="1"/>
    <col min="97" max="98" width="1.0078125" style="1" customWidth="1"/>
    <col min="99" max="99" width="0.65625" style="1" customWidth="1"/>
    <col min="100" max="101" width="0.1640625" style="1" customWidth="1"/>
    <col min="102" max="102" width="0.328125" style="1" customWidth="1"/>
    <col min="103" max="104" width="0.1640625" style="1" customWidth="1"/>
    <col min="105" max="105" width="1.171875" style="1" customWidth="1"/>
    <col min="106" max="106" width="0.4921875" style="1" customWidth="1"/>
    <col min="107" max="107" width="0.1640625" style="1" customWidth="1"/>
    <col min="108" max="108" width="0.328125" style="1" customWidth="1"/>
    <col min="109" max="109" width="1.0078125" style="1" customWidth="1"/>
    <col min="110" max="110" width="7.5" style="1" customWidth="1"/>
    <col min="111" max="111" width="0.328125" style="1" customWidth="1"/>
    <col min="112" max="112" width="1.171875" style="1" customWidth="1"/>
    <col min="113" max="113" width="0.1640625" style="1" customWidth="1"/>
    <col min="114" max="114" width="0.4921875" style="1" customWidth="1"/>
    <col min="115" max="115" width="0.328125" style="1" customWidth="1"/>
    <col min="116" max="116" width="0.1640625" style="1" customWidth="1"/>
    <col min="117" max="118" width="0.4921875" style="1" customWidth="1"/>
    <col min="119" max="119" width="0.328125" style="1" customWidth="1"/>
    <col min="120" max="120" width="0.4921875" style="1" customWidth="1"/>
    <col min="121" max="121" width="1.3359375" style="1" customWidth="1"/>
    <col min="122" max="123" width="1.0078125" style="1" customWidth="1"/>
    <col min="124" max="124" width="5.33203125" style="1" customWidth="1"/>
    <col min="125" max="125" width="0.82421875" style="1" customWidth="1"/>
    <col min="126" max="126" width="0.328125" style="1" customWidth="1"/>
    <col min="127" max="127" width="1.83203125" style="1" customWidth="1"/>
    <col min="128" max="128" width="0.82421875" style="1" customWidth="1"/>
    <col min="129" max="129" width="0.65625" style="1" customWidth="1"/>
    <col min="130" max="131" width="0.1640625" style="1" customWidth="1"/>
    <col min="132" max="132" width="0.4921875" style="1" customWidth="1"/>
    <col min="133" max="133" width="1.3359375" style="1" customWidth="1"/>
    <col min="134" max="134" width="0.4921875" style="1" customWidth="1"/>
    <col min="135" max="135" width="0.1640625" style="1" customWidth="1"/>
    <col min="136" max="136" width="1.83203125" style="1" customWidth="1"/>
    <col min="137" max="137" width="6.83203125" style="1" customWidth="1"/>
    <col min="138" max="138" width="0.328125" style="1" customWidth="1"/>
    <col min="139" max="139" width="1.83203125" style="1" customWidth="1"/>
    <col min="140" max="140" width="0.1640625" style="1" customWidth="1"/>
    <col min="141" max="141" width="0.82421875" style="1" customWidth="1"/>
    <col min="142" max="142" width="0.4921875" style="1" customWidth="1"/>
    <col min="143" max="143" width="0.1640625" style="1" customWidth="1"/>
    <col min="144" max="144" width="0.328125" style="1" customWidth="1"/>
    <col min="145" max="145" width="0.4921875" style="1" customWidth="1"/>
    <col min="146" max="146" width="0.328125" style="1" customWidth="1"/>
    <col min="147" max="147" width="0.4921875" style="1" customWidth="1"/>
    <col min="148" max="148" width="0.1640625" style="1" customWidth="1"/>
    <col min="149" max="149" width="8.83203125" style="1" customWidth="1"/>
    <col min="150" max="150" width="0.328125" style="1" customWidth="1"/>
    <col min="151" max="151" width="1.171875" style="1" customWidth="1"/>
    <col min="152" max="152" width="0.65625" style="1" customWidth="1"/>
    <col min="153" max="153" width="0.1640625" style="1" customWidth="1"/>
    <col min="154" max="154" width="1.3359375" style="1" customWidth="1"/>
    <col min="155" max="155" width="0.1640625" style="1" customWidth="1"/>
    <col min="156" max="156" width="0.4921875" style="1" customWidth="1"/>
    <col min="157" max="157" width="0.82421875" style="1" customWidth="1"/>
    <col min="158" max="158" width="1.171875" style="1" customWidth="1"/>
    <col min="159" max="159" width="0.82421875" style="1" customWidth="1"/>
    <col min="160" max="160" width="0.4921875" style="1" customWidth="1"/>
    <col min="161" max="161" width="4.33203125" style="1" customWidth="1"/>
    <col min="162" max="162" width="2.66015625" style="1" customWidth="1"/>
    <col min="163" max="163" width="0.328125" style="1" customWidth="1"/>
    <col min="164" max="164" width="1.83203125" style="1" customWidth="1"/>
    <col min="165" max="165" width="0.1640625" style="1" customWidth="1"/>
    <col min="166" max="166" width="0.4921875" style="1" customWidth="1"/>
    <col min="167" max="167" width="0.82421875" style="1" customWidth="1"/>
    <col min="168" max="168" width="0.1640625" style="1" customWidth="1"/>
    <col min="169" max="169" width="0.4921875" style="1" customWidth="1"/>
    <col min="170" max="170" width="2" style="1" customWidth="1"/>
    <col min="171" max="171" width="0.82421875" style="1" customWidth="1"/>
    <col min="172" max="172" width="0.4921875" style="1" customWidth="1"/>
    <col min="173" max="173" width="0.1640625" style="1" customWidth="1"/>
    <col min="174" max="174" width="6.66015625" style="1" customWidth="1"/>
    <col min="175" max="175" width="3.66015625" style="1" customWidth="1"/>
    <col min="176" max="176" width="0.1640625" style="1" hidden="1" customWidth="1"/>
    <col min="177" max="178" width="0.1640625" style="1" customWidth="1"/>
    <col min="179" max="179" width="6.83203125" style="1" customWidth="1"/>
    <col min="180" max="180" width="0.1640625" style="1" hidden="1" customWidth="1"/>
  </cols>
  <sheetData>
    <row r="1" spans="93:107" ht="15.75" customHeight="1">
      <c r="CO1" s="2" t="s">
        <v>0</v>
      </c>
      <c r="CP1" s="2"/>
      <c r="CQ1" s="2"/>
      <c r="CR1" s="2"/>
      <c r="CS1" s="2"/>
      <c r="CT1" s="2"/>
      <c r="CU1" s="2"/>
      <c r="CV1" s="2"/>
      <c r="CW1" s="2"/>
      <c r="CX1" s="2"/>
      <c r="CY1" s="2"/>
      <c r="CZ1" s="2"/>
      <c r="DA1" s="2"/>
      <c r="DB1" s="2"/>
      <c r="DC1" s="2"/>
    </row>
    <row r="2" spans="93:107" ht="15.75" customHeight="1">
      <c r="CO2" s="3" t="s">
        <v>1</v>
      </c>
      <c r="CP2" s="3"/>
      <c r="CQ2" s="3"/>
      <c r="CR2" s="3"/>
      <c r="CS2" s="3"/>
      <c r="CT2" s="3"/>
      <c r="CU2" s="3"/>
      <c r="CV2" s="3"/>
      <c r="CW2" s="3"/>
      <c r="CX2" s="3"/>
      <c r="CY2" s="3"/>
      <c r="CZ2" s="3"/>
      <c r="DA2" s="3"/>
      <c r="DB2" s="3"/>
      <c r="DC2" s="3"/>
    </row>
    <row r="3" spans="93:107" ht="15.75" customHeight="1">
      <c r="CO3" s="3" t="s">
        <v>2</v>
      </c>
      <c r="CP3" s="3"/>
      <c r="CQ3" s="3"/>
      <c r="CR3" s="3"/>
      <c r="CS3" s="3"/>
      <c r="CT3" s="3"/>
      <c r="CU3" s="3"/>
      <c r="CV3" s="3"/>
      <c r="CW3" s="3"/>
      <c r="CX3" s="3"/>
      <c r="CY3" s="3"/>
      <c r="CZ3" s="3"/>
      <c r="DA3" s="3"/>
      <c r="DB3" s="3"/>
      <c r="DC3" s="3"/>
    </row>
    <row r="4" spans="93:107" ht="11.25" customHeight="1">
      <c r="CO4" s="4" t="s">
        <v>3</v>
      </c>
      <c r="CP4" s="4"/>
      <c r="CQ4" s="4"/>
      <c r="CR4" s="4"/>
      <c r="CS4" s="4"/>
      <c r="CT4" s="4"/>
      <c r="CU4" s="4"/>
      <c r="CV4" s="4"/>
      <c r="CW4" s="4"/>
      <c r="CX4" s="4"/>
      <c r="CY4" s="4"/>
      <c r="CZ4" s="4"/>
      <c r="DA4" s="4"/>
      <c r="DB4" s="4"/>
      <c r="DC4" s="4"/>
    </row>
    <row r="5" s="2" customFormat="1" ht="26.25" customHeight="1">
      <c r="B5" s="2" t="s">
        <v>148</v>
      </c>
    </row>
    <row r="7" spans="2:118" s="5" customFormat="1" ht="12.75" customHeight="1">
      <c r="B7" s="338" t="s">
        <v>189</v>
      </c>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X7" s="6"/>
      <c r="BY7" s="6"/>
      <c r="BZ7" s="6"/>
      <c r="CA7" s="6"/>
      <c r="CB7" s="6"/>
      <c r="CC7" s="6"/>
      <c r="CD7" s="6"/>
      <c r="CE7" s="6"/>
      <c r="CF7" s="6"/>
      <c r="CG7" s="6"/>
      <c r="CH7" s="6"/>
      <c r="CI7" s="6"/>
      <c r="CJ7" s="340" t="s">
        <v>150</v>
      </c>
      <c r="CK7" s="341"/>
      <c r="CL7" s="341"/>
      <c r="CM7" s="341"/>
      <c r="CN7" s="341"/>
      <c r="CO7" s="341"/>
      <c r="CP7" s="341"/>
      <c r="CQ7" s="341"/>
      <c r="CR7" s="341"/>
      <c r="CS7" s="341"/>
      <c r="CT7" s="341"/>
      <c r="CU7" s="341"/>
      <c r="CV7" s="341"/>
      <c r="CW7" s="341"/>
      <c r="CX7" s="6"/>
      <c r="CY7" s="6"/>
      <c r="CZ7" s="6"/>
      <c r="DA7" s="6"/>
      <c r="DB7" s="6"/>
      <c r="DC7" s="6"/>
      <c r="DD7" s="6"/>
      <c r="DE7" s="6"/>
      <c r="DF7" s="6"/>
      <c r="DG7" s="6"/>
      <c r="DH7" s="6"/>
      <c r="DI7" s="6"/>
      <c r="DJ7" s="6"/>
      <c r="DK7" s="6"/>
      <c r="DL7" s="6"/>
      <c r="DM7" s="6"/>
      <c r="DN7" s="6"/>
    </row>
    <row r="8" spans="2:107" ht="11.25" customHeight="1">
      <c r="B8" s="1" t="s">
        <v>4</v>
      </c>
      <c r="CO8" s="7" t="s">
        <v>5</v>
      </c>
      <c r="CP8" s="7"/>
      <c r="CQ8" s="7"/>
      <c r="CR8" s="7"/>
      <c r="CS8" s="7"/>
      <c r="CT8" s="7"/>
      <c r="CU8" s="7"/>
      <c r="CV8" s="7"/>
      <c r="CW8" s="7"/>
      <c r="CX8" s="7"/>
      <c r="CY8" s="7"/>
      <c r="CZ8" s="7"/>
      <c r="DA8" s="7"/>
      <c r="DB8" s="7"/>
      <c r="DC8" s="7"/>
    </row>
    <row r="9" ht="11.25" customHeight="1"/>
    <row r="10" spans="2:119" s="5" customFormat="1" ht="12.75" customHeight="1">
      <c r="B10" s="333" t="s">
        <v>6</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Y10" s="6"/>
      <c r="BZ10" s="6"/>
      <c r="CA10" s="6"/>
      <c r="CB10" s="6"/>
      <c r="CC10" s="6"/>
      <c r="CD10" s="6"/>
      <c r="CE10" s="6"/>
      <c r="CF10" s="6"/>
      <c r="CG10" s="6"/>
      <c r="CH10" s="6"/>
      <c r="CI10" s="6"/>
      <c r="CJ10" s="6"/>
      <c r="CK10" s="6"/>
      <c r="CL10" s="8"/>
      <c r="CM10" s="8"/>
      <c r="CN10" s="8"/>
      <c r="CO10" s="8"/>
      <c r="CQ10" s="340" t="s">
        <v>188</v>
      </c>
      <c r="CR10" s="341"/>
      <c r="CS10" s="341"/>
      <c r="CT10" s="341"/>
      <c r="CU10" s="341"/>
      <c r="CV10" s="341"/>
      <c r="CW10" s="341"/>
      <c r="CX10" s="341"/>
      <c r="CY10" s="6"/>
      <c r="CZ10" s="6"/>
      <c r="DA10" s="6"/>
      <c r="DB10" s="6"/>
      <c r="DC10" s="6"/>
      <c r="DD10" s="6"/>
      <c r="DE10" s="6"/>
      <c r="DF10" s="6"/>
      <c r="DG10" s="6"/>
      <c r="DH10" s="6"/>
      <c r="DI10" s="6"/>
      <c r="DJ10" s="6"/>
      <c r="DK10" s="6"/>
      <c r="DL10" s="6"/>
      <c r="DM10" s="6"/>
      <c r="DN10" s="6"/>
      <c r="DO10" s="6"/>
    </row>
    <row r="11" spans="2:121" ht="11.25" customHeight="1">
      <c r="B11" s="1" t="s">
        <v>7</v>
      </c>
      <c r="BZ11" s="342" t="s">
        <v>8</v>
      </c>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342"/>
      <c r="DG11" s="342"/>
      <c r="DH11" s="342"/>
      <c r="DI11" s="342"/>
      <c r="DJ11" s="342"/>
      <c r="DK11" s="342"/>
      <c r="DL11" s="342"/>
      <c r="DM11" s="342"/>
      <c r="DN11" s="342"/>
      <c r="DO11" s="342"/>
      <c r="DP11" s="342"/>
      <c r="DQ11" s="342"/>
    </row>
    <row r="13" spans="2:92" ht="12.75" customHeight="1">
      <c r="B13" s="333" t="s">
        <v>192</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Z13" s="334" t="s">
        <v>152</v>
      </c>
      <c r="CA13" s="335"/>
      <c r="CB13" s="335"/>
      <c r="CC13" s="335"/>
      <c r="CD13" s="335"/>
      <c r="CE13" s="335"/>
      <c r="CF13" s="335"/>
      <c r="CG13" s="335"/>
      <c r="CH13" s="335"/>
      <c r="CI13" s="335"/>
      <c r="CJ13" s="335"/>
      <c r="CK13" s="335"/>
      <c r="CL13" s="335"/>
      <c r="CM13" s="335"/>
      <c r="CN13" s="335"/>
    </row>
    <row r="14" spans="3:92" ht="11.25" customHeight="1">
      <c r="C14" s="1" t="s">
        <v>9</v>
      </c>
      <c r="BZ14" s="7" t="s">
        <v>10</v>
      </c>
      <c r="CA14" s="7"/>
      <c r="CB14" s="7"/>
      <c r="CC14" s="7"/>
      <c r="CD14" s="7"/>
      <c r="CE14" s="7"/>
      <c r="CF14" s="7"/>
      <c r="CG14" s="7"/>
      <c r="CH14" s="7"/>
      <c r="CI14" s="7"/>
      <c r="CJ14" s="7"/>
      <c r="CK14" s="7"/>
      <c r="CL14" s="7"/>
      <c r="CM14" s="7"/>
      <c r="CN14" s="7"/>
    </row>
    <row r="16" spans="2:62" ht="11.25" customHeight="1">
      <c r="B16" s="243" t="s">
        <v>11</v>
      </c>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row>
    <row r="17" spans="2:134" ht="11.25" customHeight="1">
      <c r="B17" s="243" t="s">
        <v>12</v>
      </c>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row>
    <row r="18" spans="2:121" ht="21" customHeight="1">
      <c r="B18" s="332" t="s">
        <v>193</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row>
    <row r="19" ht="11.25" customHeight="1"/>
    <row r="20" spans="2:134" ht="11.25" customHeight="1">
      <c r="B20" s="243" t="s">
        <v>13</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row>
    <row r="21" spans="2:134" ht="141" customHeight="1">
      <c r="B21" s="332" t="s">
        <v>230</v>
      </c>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row>
    <row r="22" spans="2:134" ht="11.25" customHeight="1">
      <c r="B22" s="243" t="s">
        <v>14</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row>
    <row r="23" ht="11.25" customHeight="1"/>
    <row r="24" spans="2:134" ht="11.25" customHeight="1">
      <c r="B24" s="249" t="s">
        <v>151</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row>
    <row r="25" ht="11.25" customHeight="1">
      <c r="FF25" s="1" t="s">
        <v>15</v>
      </c>
    </row>
    <row r="26" spans="2:178" s="10" customFormat="1" ht="11.25" customHeight="1">
      <c r="B26" s="336" t="s">
        <v>10</v>
      </c>
      <c r="C26" s="336" t="s">
        <v>16</v>
      </c>
      <c r="D26" s="336"/>
      <c r="E26" s="336"/>
      <c r="F26" s="336"/>
      <c r="G26" s="336"/>
      <c r="H26" s="336" t="s">
        <v>17</v>
      </c>
      <c r="I26" s="336"/>
      <c r="J26" s="336"/>
      <c r="K26" s="336"/>
      <c r="L26" s="336"/>
      <c r="M26" s="336"/>
      <c r="N26" s="336"/>
      <c r="O26" s="336"/>
      <c r="P26" s="336"/>
      <c r="Q26" s="336"/>
      <c r="R26" s="336"/>
      <c r="S26" s="336"/>
      <c r="T26" s="336"/>
      <c r="U26" s="336"/>
      <c r="V26" s="327" t="s">
        <v>144</v>
      </c>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t="s">
        <v>145</v>
      </c>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t="s">
        <v>146</v>
      </c>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row>
    <row r="27" spans="2:178" s="10" customFormat="1" ht="32.25" customHeight="1">
      <c r="B27" s="337"/>
      <c r="C27" s="343"/>
      <c r="D27" s="344"/>
      <c r="E27" s="344"/>
      <c r="F27" s="344"/>
      <c r="G27" s="345"/>
      <c r="H27" s="343"/>
      <c r="I27" s="344"/>
      <c r="J27" s="344"/>
      <c r="K27" s="344"/>
      <c r="L27" s="344"/>
      <c r="M27" s="344"/>
      <c r="N27" s="344"/>
      <c r="O27" s="344"/>
      <c r="P27" s="344"/>
      <c r="Q27" s="344"/>
      <c r="R27" s="344"/>
      <c r="S27" s="344"/>
      <c r="T27" s="344"/>
      <c r="U27" s="345"/>
      <c r="V27" s="321" t="s">
        <v>18</v>
      </c>
      <c r="W27" s="321"/>
      <c r="X27" s="321"/>
      <c r="Y27" s="321"/>
      <c r="Z27" s="321"/>
      <c r="AA27" s="321"/>
      <c r="AB27" s="321"/>
      <c r="AC27" s="321" t="s">
        <v>19</v>
      </c>
      <c r="AD27" s="321"/>
      <c r="AE27" s="321"/>
      <c r="AF27" s="321"/>
      <c r="AG27" s="321"/>
      <c r="AH27" s="321"/>
      <c r="AI27" s="321"/>
      <c r="AJ27" s="321"/>
      <c r="AK27" s="321"/>
      <c r="AL27" s="321"/>
      <c r="AM27" s="321"/>
      <c r="AN27" s="321"/>
      <c r="AO27" s="328" t="s">
        <v>20</v>
      </c>
      <c r="AP27" s="328"/>
      <c r="AQ27" s="328"/>
      <c r="AR27" s="328"/>
      <c r="AS27" s="328"/>
      <c r="AT27" s="328"/>
      <c r="AU27" s="328"/>
      <c r="AV27" s="328"/>
      <c r="AW27" s="328"/>
      <c r="AX27" s="328"/>
      <c r="AY27" s="328"/>
      <c r="AZ27" s="328"/>
      <c r="BA27" s="328"/>
      <c r="BB27" s="328"/>
      <c r="BC27" s="328"/>
      <c r="BD27" s="328"/>
      <c r="BE27" s="328"/>
      <c r="BF27" s="328"/>
      <c r="BG27" s="321" t="s">
        <v>21</v>
      </c>
      <c r="BH27" s="321"/>
      <c r="BI27" s="321"/>
      <c r="BJ27" s="321"/>
      <c r="BK27" s="321"/>
      <c r="BL27" s="321"/>
      <c r="BM27" s="321"/>
      <c r="BN27" s="321"/>
      <c r="BO27" s="321"/>
      <c r="BP27" s="321"/>
      <c r="BQ27" s="321"/>
      <c r="BR27" s="321"/>
      <c r="BS27" s="321"/>
      <c r="BT27" s="321"/>
      <c r="BU27" s="321"/>
      <c r="BV27" s="321" t="s">
        <v>18</v>
      </c>
      <c r="BW27" s="321"/>
      <c r="BX27" s="321"/>
      <c r="BY27" s="321"/>
      <c r="BZ27" s="321"/>
      <c r="CA27" s="321"/>
      <c r="CB27" s="321"/>
      <c r="CC27" s="321"/>
      <c r="CD27" s="321"/>
      <c r="CE27" s="321"/>
      <c r="CF27" s="321"/>
      <c r="CG27" s="321"/>
      <c r="CH27" s="321"/>
      <c r="CI27" s="321"/>
      <c r="CJ27" s="321"/>
      <c r="CK27" s="321"/>
      <c r="CL27" s="321"/>
      <c r="CM27" s="321" t="s">
        <v>19</v>
      </c>
      <c r="CN27" s="321"/>
      <c r="CO27" s="321"/>
      <c r="CP27" s="321"/>
      <c r="CQ27" s="321"/>
      <c r="CR27" s="321"/>
      <c r="CS27" s="321"/>
      <c r="CT27" s="321"/>
      <c r="CU27" s="321"/>
      <c r="CV27" s="328" t="s">
        <v>20</v>
      </c>
      <c r="CW27" s="328"/>
      <c r="CX27" s="328"/>
      <c r="CY27" s="328"/>
      <c r="CZ27" s="328"/>
      <c r="DA27" s="328"/>
      <c r="DB27" s="328"/>
      <c r="DC27" s="328"/>
      <c r="DD27" s="328"/>
      <c r="DE27" s="328"/>
      <c r="DF27" s="328"/>
      <c r="DG27" s="328"/>
      <c r="DH27" s="328"/>
      <c r="DI27" s="328"/>
      <c r="DJ27" s="328"/>
      <c r="DK27" s="328"/>
      <c r="DL27" s="328"/>
      <c r="DM27" s="328"/>
      <c r="DN27" s="328"/>
      <c r="DO27" s="328"/>
      <c r="DP27" s="321" t="s">
        <v>22</v>
      </c>
      <c r="DQ27" s="321"/>
      <c r="DR27" s="321"/>
      <c r="DS27" s="321"/>
      <c r="DT27" s="321"/>
      <c r="DU27" s="321"/>
      <c r="DV27" s="321"/>
      <c r="DW27" s="321"/>
      <c r="DX27" s="321"/>
      <c r="DY27" s="321"/>
      <c r="DZ27" s="321"/>
      <c r="EA27" s="321"/>
      <c r="EB27" s="321"/>
      <c r="EC27" s="321" t="s">
        <v>18</v>
      </c>
      <c r="ED27" s="321"/>
      <c r="EE27" s="321"/>
      <c r="EF27" s="321"/>
      <c r="EG27" s="321"/>
      <c r="EH27" s="321"/>
      <c r="EI27" s="321"/>
      <c r="EJ27" s="321"/>
      <c r="EK27" s="321"/>
      <c r="EL27" s="321"/>
      <c r="EM27" s="321" t="s">
        <v>19</v>
      </c>
      <c r="EN27" s="321"/>
      <c r="EO27" s="321"/>
      <c r="EP27" s="321"/>
      <c r="EQ27" s="321"/>
      <c r="ER27" s="321"/>
      <c r="ES27" s="321"/>
      <c r="ET27" s="321"/>
      <c r="EU27" s="321"/>
      <c r="EV27" s="321"/>
      <c r="EW27" s="321"/>
      <c r="EX27" s="321"/>
      <c r="EY27" s="321"/>
      <c r="EZ27" s="328" t="s">
        <v>20</v>
      </c>
      <c r="FA27" s="328"/>
      <c r="FB27" s="328"/>
      <c r="FC27" s="328"/>
      <c r="FD27" s="328"/>
      <c r="FE27" s="328"/>
      <c r="FF27" s="328"/>
      <c r="FG27" s="328"/>
      <c r="FH27" s="328"/>
      <c r="FI27" s="328"/>
      <c r="FJ27" s="328"/>
      <c r="FK27" s="328"/>
      <c r="FL27" s="328"/>
      <c r="FM27" s="321" t="s">
        <v>23</v>
      </c>
      <c r="FN27" s="321"/>
      <c r="FO27" s="321"/>
      <c r="FP27" s="321"/>
      <c r="FQ27" s="321"/>
      <c r="FR27" s="321"/>
      <c r="FS27" s="321"/>
      <c r="FT27" s="321"/>
      <c r="FU27" s="321"/>
      <c r="FV27" s="321"/>
    </row>
    <row r="28" spans="2:178" s="11" customFormat="1" ht="11.25" customHeight="1">
      <c r="B28" s="12">
        <v>1</v>
      </c>
      <c r="C28" s="319">
        <v>2</v>
      </c>
      <c r="D28" s="319"/>
      <c r="E28" s="319"/>
      <c r="F28" s="319"/>
      <c r="G28" s="319"/>
      <c r="H28" s="319">
        <v>3</v>
      </c>
      <c r="I28" s="319"/>
      <c r="J28" s="319"/>
      <c r="K28" s="319"/>
      <c r="L28" s="319"/>
      <c r="M28" s="319"/>
      <c r="N28" s="319"/>
      <c r="O28" s="319"/>
      <c r="P28" s="319"/>
      <c r="Q28" s="319"/>
      <c r="R28" s="319"/>
      <c r="S28" s="319"/>
      <c r="T28" s="319"/>
      <c r="U28" s="319"/>
      <c r="V28" s="319">
        <v>4</v>
      </c>
      <c r="W28" s="319"/>
      <c r="X28" s="319"/>
      <c r="Y28" s="319"/>
      <c r="Z28" s="319"/>
      <c r="AA28" s="319"/>
      <c r="AB28" s="319"/>
      <c r="AC28" s="319">
        <v>5</v>
      </c>
      <c r="AD28" s="319"/>
      <c r="AE28" s="319"/>
      <c r="AF28" s="319"/>
      <c r="AG28" s="319"/>
      <c r="AH28" s="319"/>
      <c r="AI28" s="319"/>
      <c r="AJ28" s="319"/>
      <c r="AK28" s="319"/>
      <c r="AL28" s="319"/>
      <c r="AM28" s="319"/>
      <c r="AN28" s="319"/>
      <c r="AO28" s="319">
        <v>6</v>
      </c>
      <c r="AP28" s="319"/>
      <c r="AQ28" s="319"/>
      <c r="AR28" s="319"/>
      <c r="AS28" s="319"/>
      <c r="AT28" s="319"/>
      <c r="AU28" s="319"/>
      <c r="AV28" s="319"/>
      <c r="AW28" s="319"/>
      <c r="AX28" s="319"/>
      <c r="AY28" s="319"/>
      <c r="AZ28" s="319"/>
      <c r="BA28" s="319"/>
      <c r="BB28" s="319"/>
      <c r="BC28" s="319"/>
      <c r="BD28" s="319"/>
      <c r="BE28" s="319"/>
      <c r="BF28" s="319"/>
      <c r="BG28" s="319">
        <v>7</v>
      </c>
      <c r="BH28" s="319"/>
      <c r="BI28" s="319"/>
      <c r="BJ28" s="319"/>
      <c r="BK28" s="319"/>
      <c r="BL28" s="319"/>
      <c r="BM28" s="319"/>
      <c r="BN28" s="319"/>
      <c r="BO28" s="319"/>
      <c r="BP28" s="319"/>
      <c r="BQ28" s="319"/>
      <c r="BR28" s="319"/>
      <c r="BS28" s="319"/>
      <c r="BT28" s="319"/>
      <c r="BU28" s="319"/>
      <c r="BV28" s="319">
        <v>8</v>
      </c>
      <c r="BW28" s="319"/>
      <c r="BX28" s="319"/>
      <c r="BY28" s="319"/>
      <c r="BZ28" s="319"/>
      <c r="CA28" s="319"/>
      <c r="CB28" s="319"/>
      <c r="CC28" s="319"/>
      <c r="CD28" s="319"/>
      <c r="CE28" s="319"/>
      <c r="CF28" s="319"/>
      <c r="CG28" s="319"/>
      <c r="CH28" s="319"/>
      <c r="CI28" s="319"/>
      <c r="CJ28" s="319"/>
      <c r="CK28" s="319"/>
      <c r="CL28" s="319"/>
      <c r="CM28" s="319">
        <v>9</v>
      </c>
      <c r="CN28" s="319"/>
      <c r="CO28" s="319"/>
      <c r="CP28" s="319"/>
      <c r="CQ28" s="319"/>
      <c r="CR28" s="319"/>
      <c r="CS28" s="319"/>
      <c r="CT28" s="319"/>
      <c r="CU28" s="319"/>
      <c r="CV28" s="319">
        <v>10</v>
      </c>
      <c r="CW28" s="319"/>
      <c r="CX28" s="319"/>
      <c r="CY28" s="319"/>
      <c r="CZ28" s="319"/>
      <c r="DA28" s="319"/>
      <c r="DB28" s="319"/>
      <c r="DC28" s="319"/>
      <c r="DD28" s="319"/>
      <c r="DE28" s="319"/>
      <c r="DF28" s="319"/>
      <c r="DG28" s="319"/>
      <c r="DH28" s="319"/>
      <c r="DI28" s="319"/>
      <c r="DJ28" s="319"/>
      <c r="DK28" s="319"/>
      <c r="DL28" s="319"/>
      <c r="DM28" s="319"/>
      <c r="DN28" s="319"/>
      <c r="DO28" s="319"/>
      <c r="DP28" s="319">
        <v>11</v>
      </c>
      <c r="DQ28" s="319"/>
      <c r="DR28" s="319"/>
      <c r="DS28" s="319"/>
      <c r="DT28" s="319"/>
      <c r="DU28" s="319"/>
      <c r="DV28" s="319"/>
      <c r="DW28" s="319"/>
      <c r="DX28" s="319"/>
      <c r="DY28" s="319"/>
      <c r="DZ28" s="319"/>
      <c r="EA28" s="319"/>
      <c r="EB28" s="319"/>
      <c r="EC28" s="319">
        <v>12</v>
      </c>
      <c r="ED28" s="319"/>
      <c r="EE28" s="319"/>
      <c r="EF28" s="319"/>
      <c r="EG28" s="319"/>
      <c r="EH28" s="319"/>
      <c r="EI28" s="319"/>
      <c r="EJ28" s="319"/>
      <c r="EK28" s="319"/>
      <c r="EL28" s="319"/>
      <c r="EM28" s="319">
        <v>13</v>
      </c>
      <c r="EN28" s="319"/>
      <c r="EO28" s="319"/>
      <c r="EP28" s="319"/>
      <c r="EQ28" s="319"/>
      <c r="ER28" s="319"/>
      <c r="ES28" s="319"/>
      <c r="ET28" s="319"/>
      <c r="EU28" s="319"/>
      <c r="EV28" s="319"/>
      <c r="EW28" s="319"/>
      <c r="EX28" s="319"/>
      <c r="EY28" s="319"/>
      <c r="EZ28" s="319">
        <v>14</v>
      </c>
      <c r="FA28" s="319"/>
      <c r="FB28" s="319"/>
      <c r="FC28" s="319"/>
      <c r="FD28" s="319"/>
      <c r="FE28" s="319"/>
      <c r="FF28" s="319"/>
      <c r="FG28" s="319"/>
      <c r="FH28" s="319"/>
      <c r="FI28" s="319"/>
      <c r="FJ28" s="319"/>
      <c r="FK28" s="319"/>
      <c r="FL28" s="319"/>
      <c r="FM28" s="319">
        <v>15</v>
      </c>
      <c r="FN28" s="319"/>
      <c r="FO28" s="319"/>
      <c r="FP28" s="319"/>
      <c r="FQ28" s="319"/>
      <c r="FR28" s="319"/>
      <c r="FS28" s="319"/>
      <c r="FT28" s="319"/>
      <c r="FU28" s="319"/>
      <c r="FV28" s="319"/>
    </row>
    <row r="29" spans="2:178" s="13" customFormat="1" ht="21" customHeight="1">
      <c r="B29" s="110" t="s">
        <v>161</v>
      </c>
      <c r="C29" s="14"/>
      <c r="D29" s="15"/>
      <c r="E29" s="15"/>
      <c r="F29" s="15"/>
      <c r="G29" s="16"/>
      <c r="H29" s="320" t="s">
        <v>24</v>
      </c>
      <c r="I29" s="320"/>
      <c r="J29" s="320"/>
      <c r="K29" s="320"/>
      <c r="L29" s="320"/>
      <c r="M29" s="320"/>
      <c r="N29" s="320"/>
      <c r="O29" s="320"/>
      <c r="P29" s="320"/>
      <c r="Q29" s="320"/>
      <c r="R29" s="320"/>
      <c r="S29" s="320"/>
      <c r="T29" s="320"/>
      <c r="U29" s="320"/>
      <c r="V29" s="322">
        <v>5167.464</v>
      </c>
      <c r="W29" s="322"/>
      <c r="X29" s="322"/>
      <c r="Y29" s="322"/>
      <c r="Z29" s="322"/>
      <c r="AA29" s="322"/>
      <c r="AB29" s="322"/>
      <c r="AC29" s="329">
        <v>0</v>
      </c>
      <c r="AD29" s="330"/>
      <c r="AE29" s="330"/>
      <c r="AF29" s="330"/>
      <c r="AG29" s="330"/>
      <c r="AH29" s="330"/>
      <c r="AI29" s="330"/>
      <c r="AJ29" s="330"/>
      <c r="AK29" s="330"/>
      <c r="AL29" s="330"/>
      <c r="AM29" s="330"/>
      <c r="AN29" s="331"/>
      <c r="AO29" s="17"/>
      <c r="AP29" s="18"/>
      <c r="AQ29" s="18"/>
      <c r="AR29" s="18"/>
      <c r="AS29" s="18"/>
      <c r="AT29" s="18"/>
      <c r="AU29" s="18"/>
      <c r="AV29" s="18"/>
      <c r="AW29" s="18"/>
      <c r="AX29" s="18"/>
      <c r="AY29" s="18"/>
      <c r="AZ29" s="18"/>
      <c r="BA29" s="18"/>
      <c r="BB29" s="18"/>
      <c r="BC29" s="18"/>
      <c r="BD29" s="18"/>
      <c r="BE29" s="18"/>
      <c r="BF29" s="19"/>
      <c r="BG29" s="322">
        <f>V29</f>
        <v>5167.464</v>
      </c>
      <c r="BH29" s="322"/>
      <c r="BI29" s="322"/>
      <c r="BJ29" s="322"/>
      <c r="BK29" s="322"/>
      <c r="BL29" s="322"/>
      <c r="BM29" s="322"/>
      <c r="BN29" s="322"/>
      <c r="BO29" s="322"/>
      <c r="BP29" s="322"/>
      <c r="BQ29" s="322"/>
      <c r="BR29" s="322"/>
      <c r="BS29" s="322"/>
      <c r="BT29" s="322"/>
      <c r="BU29" s="322"/>
      <c r="BV29" s="322">
        <v>4318.641</v>
      </c>
      <c r="BW29" s="322"/>
      <c r="BX29" s="322"/>
      <c r="BY29" s="322"/>
      <c r="BZ29" s="322"/>
      <c r="CA29" s="322"/>
      <c r="CB29" s="322"/>
      <c r="CC29" s="322"/>
      <c r="CD29" s="322"/>
      <c r="CE29" s="322"/>
      <c r="CF29" s="322"/>
      <c r="CG29" s="322"/>
      <c r="CH29" s="322"/>
      <c r="CI29" s="322"/>
      <c r="CJ29" s="322"/>
      <c r="CK29" s="322"/>
      <c r="CL29" s="322"/>
      <c r="CM29" s="17"/>
      <c r="CN29" s="18"/>
      <c r="CO29" s="18"/>
      <c r="CP29" s="18"/>
      <c r="CQ29" s="18"/>
      <c r="CR29" s="18"/>
      <c r="CS29" s="18"/>
      <c r="CT29" s="18"/>
      <c r="CU29" s="19"/>
      <c r="CV29" s="17"/>
      <c r="CW29" s="18"/>
      <c r="CX29" s="18"/>
      <c r="CY29" s="18"/>
      <c r="CZ29" s="18"/>
      <c r="DA29" s="18"/>
      <c r="DB29" s="18"/>
      <c r="DC29" s="18"/>
      <c r="DD29" s="18"/>
      <c r="DE29" s="18"/>
      <c r="DF29" s="18"/>
      <c r="DG29" s="18"/>
      <c r="DH29" s="18"/>
      <c r="DI29" s="18"/>
      <c r="DJ29" s="18"/>
      <c r="DK29" s="18"/>
      <c r="DL29" s="18"/>
      <c r="DM29" s="18"/>
      <c r="DN29" s="18"/>
      <c r="DO29" s="19"/>
      <c r="DP29" s="322">
        <f>BV29</f>
        <v>4318.641</v>
      </c>
      <c r="DQ29" s="322"/>
      <c r="DR29" s="322"/>
      <c r="DS29" s="322"/>
      <c r="DT29" s="322"/>
      <c r="DU29" s="322"/>
      <c r="DV29" s="322"/>
      <c r="DW29" s="322"/>
      <c r="DX29" s="322"/>
      <c r="DY29" s="322"/>
      <c r="DZ29" s="322"/>
      <c r="EA29" s="322"/>
      <c r="EB29" s="322"/>
      <c r="EC29" s="322">
        <f>3200.839+309.45</f>
        <v>3510.2889999999998</v>
      </c>
      <c r="ED29" s="322"/>
      <c r="EE29" s="322"/>
      <c r="EF29" s="322"/>
      <c r="EG29" s="322"/>
      <c r="EH29" s="322"/>
      <c r="EI29" s="322"/>
      <c r="EJ29" s="322"/>
      <c r="EK29" s="322"/>
      <c r="EL29" s="322"/>
      <c r="EM29" s="17"/>
      <c r="EN29" s="18"/>
      <c r="EO29" s="18"/>
      <c r="EP29" s="18"/>
      <c r="EQ29" s="18"/>
      <c r="ER29" s="18"/>
      <c r="ES29" s="18"/>
      <c r="ET29" s="18"/>
      <c r="EU29" s="18"/>
      <c r="EV29" s="18"/>
      <c r="EW29" s="18"/>
      <c r="EX29" s="18"/>
      <c r="EY29" s="19"/>
      <c r="EZ29" s="17"/>
      <c r="FA29" s="18"/>
      <c r="FB29" s="18"/>
      <c r="FC29" s="18"/>
      <c r="FD29" s="18"/>
      <c r="FE29" s="18"/>
      <c r="FF29" s="18"/>
      <c r="FG29" s="18"/>
      <c r="FH29" s="18"/>
      <c r="FI29" s="18"/>
      <c r="FJ29" s="18"/>
      <c r="FK29" s="18"/>
      <c r="FL29" s="19"/>
      <c r="FM29" s="326">
        <f>EC29</f>
        <v>3510.2889999999998</v>
      </c>
      <c r="FN29" s="326"/>
      <c r="FO29" s="326"/>
      <c r="FP29" s="326"/>
      <c r="FQ29" s="326"/>
      <c r="FR29" s="326"/>
      <c r="FS29" s="326"/>
      <c r="FT29" s="326"/>
      <c r="FU29" s="326"/>
      <c r="FV29" s="326"/>
    </row>
    <row r="30" spans="2:178" s="11" customFormat="1" ht="11.25" customHeight="1">
      <c r="B30" s="20"/>
      <c r="C30" s="21"/>
      <c r="D30" s="22"/>
      <c r="E30" s="22"/>
      <c r="F30" s="22"/>
      <c r="G30" s="23"/>
      <c r="H30" s="267" t="s">
        <v>25</v>
      </c>
      <c r="I30" s="267"/>
      <c r="J30" s="267"/>
      <c r="K30" s="267"/>
      <c r="L30" s="267"/>
      <c r="M30" s="267"/>
      <c r="N30" s="267"/>
      <c r="O30" s="267"/>
      <c r="P30" s="267"/>
      <c r="Q30" s="267"/>
      <c r="R30" s="267"/>
      <c r="S30" s="267"/>
      <c r="T30" s="267"/>
      <c r="U30" s="267"/>
      <c r="V30" s="316">
        <v>5167.464</v>
      </c>
      <c r="W30" s="316"/>
      <c r="X30" s="316"/>
      <c r="Y30" s="316"/>
      <c r="Z30" s="316"/>
      <c r="AA30" s="316"/>
      <c r="AB30" s="316"/>
      <c r="AC30" s="317" t="s">
        <v>26</v>
      </c>
      <c r="AD30" s="317"/>
      <c r="AE30" s="317"/>
      <c r="AF30" s="317"/>
      <c r="AG30" s="317"/>
      <c r="AH30" s="317"/>
      <c r="AI30" s="317"/>
      <c r="AJ30" s="317"/>
      <c r="AK30" s="317"/>
      <c r="AL30" s="317"/>
      <c r="AM30" s="317"/>
      <c r="AN30" s="317"/>
      <c r="AO30" s="317" t="s">
        <v>26</v>
      </c>
      <c r="AP30" s="317"/>
      <c r="AQ30" s="317"/>
      <c r="AR30" s="317"/>
      <c r="AS30" s="317"/>
      <c r="AT30" s="317"/>
      <c r="AU30" s="317"/>
      <c r="AV30" s="317"/>
      <c r="AW30" s="317"/>
      <c r="AX30" s="317"/>
      <c r="AY30" s="317"/>
      <c r="AZ30" s="317"/>
      <c r="BA30" s="317"/>
      <c r="BB30" s="317"/>
      <c r="BC30" s="317"/>
      <c r="BD30" s="317"/>
      <c r="BE30" s="317"/>
      <c r="BF30" s="317"/>
      <c r="BG30" s="316">
        <f>V30</f>
        <v>5167.464</v>
      </c>
      <c r="BH30" s="316"/>
      <c r="BI30" s="316"/>
      <c r="BJ30" s="316"/>
      <c r="BK30" s="316"/>
      <c r="BL30" s="316"/>
      <c r="BM30" s="316"/>
      <c r="BN30" s="316"/>
      <c r="BO30" s="316"/>
      <c r="BP30" s="316"/>
      <c r="BQ30" s="316"/>
      <c r="BR30" s="316"/>
      <c r="BS30" s="316"/>
      <c r="BT30" s="316"/>
      <c r="BU30" s="316"/>
      <c r="BV30" s="316">
        <v>4318.641</v>
      </c>
      <c r="BW30" s="316"/>
      <c r="BX30" s="316"/>
      <c r="BY30" s="316"/>
      <c r="BZ30" s="316"/>
      <c r="CA30" s="316"/>
      <c r="CB30" s="316"/>
      <c r="CC30" s="316"/>
      <c r="CD30" s="316"/>
      <c r="CE30" s="316"/>
      <c r="CF30" s="316"/>
      <c r="CG30" s="316"/>
      <c r="CH30" s="316"/>
      <c r="CI30" s="316"/>
      <c r="CJ30" s="316"/>
      <c r="CK30" s="316"/>
      <c r="CL30" s="316"/>
      <c r="CM30" s="317" t="s">
        <v>26</v>
      </c>
      <c r="CN30" s="317"/>
      <c r="CO30" s="317"/>
      <c r="CP30" s="317"/>
      <c r="CQ30" s="317"/>
      <c r="CR30" s="317"/>
      <c r="CS30" s="317"/>
      <c r="CT30" s="317"/>
      <c r="CU30" s="317"/>
      <c r="CV30" s="317" t="s">
        <v>26</v>
      </c>
      <c r="CW30" s="317"/>
      <c r="CX30" s="317"/>
      <c r="CY30" s="317"/>
      <c r="CZ30" s="317"/>
      <c r="DA30" s="317"/>
      <c r="DB30" s="317"/>
      <c r="DC30" s="317"/>
      <c r="DD30" s="317"/>
      <c r="DE30" s="317"/>
      <c r="DF30" s="317"/>
      <c r="DG30" s="317"/>
      <c r="DH30" s="317"/>
      <c r="DI30" s="317"/>
      <c r="DJ30" s="317"/>
      <c r="DK30" s="317"/>
      <c r="DL30" s="317"/>
      <c r="DM30" s="317"/>
      <c r="DN30" s="317"/>
      <c r="DO30" s="317"/>
      <c r="DP30" s="316">
        <f>BV30</f>
        <v>4318.641</v>
      </c>
      <c r="DQ30" s="316"/>
      <c r="DR30" s="316"/>
      <c r="DS30" s="316"/>
      <c r="DT30" s="316"/>
      <c r="DU30" s="316"/>
      <c r="DV30" s="316"/>
      <c r="DW30" s="316"/>
      <c r="DX30" s="316"/>
      <c r="DY30" s="316"/>
      <c r="DZ30" s="316"/>
      <c r="EA30" s="316"/>
      <c r="EB30" s="316"/>
      <c r="EC30" s="316">
        <f>3200.839+309.45</f>
        <v>3510.2889999999998</v>
      </c>
      <c r="ED30" s="316"/>
      <c r="EE30" s="316"/>
      <c r="EF30" s="316"/>
      <c r="EG30" s="316"/>
      <c r="EH30" s="316"/>
      <c r="EI30" s="316"/>
      <c r="EJ30" s="316"/>
      <c r="EK30" s="316"/>
      <c r="EL30" s="316"/>
      <c r="EM30" s="317" t="s">
        <v>26</v>
      </c>
      <c r="EN30" s="317"/>
      <c r="EO30" s="317"/>
      <c r="EP30" s="317"/>
      <c r="EQ30" s="317"/>
      <c r="ER30" s="317"/>
      <c r="ES30" s="317"/>
      <c r="ET30" s="317"/>
      <c r="EU30" s="317"/>
      <c r="EV30" s="317"/>
      <c r="EW30" s="317"/>
      <c r="EX30" s="317"/>
      <c r="EY30" s="317"/>
      <c r="EZ30" s="317" t="s">
        <v>26</v>
      </c>
      <c r="FA30" s="317"/>
      <c r="FB30" s="317"/>
      <c r="FC30" s="317"/>
      <c r="FD30" s="317"/>
      <c r="FE30" s="317"/>
      <c r="FF30" s="317"/>
      <c r="FG30" s="317"/>
      <c r="FH30" s="317"/>
      <c r="FI30" s="317"/>
      <c r="FJ30" s="317"/>
      <c r="FK30" s="317"/>
      <c r="FL30" s="317"/>
      <c r="FM30" s="324">
        <f>EC30</f>
        <v>3510.2889999999998</v>
      </c>
      <c r="FN30" s="324"/>
      <c r="FO30" s="324"/>
      <c r="FP30" s="324"/>
      <c r="FQ30" s="324"/>
      <c r="FR30" s="324"/>
      <c r="FS30" s="324"/>
      <c r="FT30" s="324"/>
      <c r="FU30" s="324"/>
      <c r="FV30" s="324"/>
    </row>
    <row r="31" spans="2:178" s="11" customFormat="1" ht="11.25" customHeight="1">
      <c r="B31" s="20"/>
      <c r="C31" s="21"/>
      <c r="D31" s="22"/>
      <c r="E31" s="22"/>
      <c r="F31" s="22"/>
      <c r="G31" s="23"/>
      <c r="H31" s="269" t="s">
        <v>27</v>
      </c>
      <c r="I31" s="269"/>
      <c r="J31" s="269"/>
      <c r="K31" s="269"/>
      <c r="L31" s="269"/>
      <c r="M31" s="269"/>
      <c r="N31" s="269"/>
      <c r="O31" s="269"/>
      <c r="P31" s="269"/>
      <c r="Q31" s="269"/>
      <c r="R31" s="269"/>
      <c r="S31" s="269"/>
      <c r="T31" s="269"/>
      <c r="U31" s="269"/>
      <c r="V31" s="318">
        <v>5167.464</v>
      </c>
      <c r="W31" s="318"/>
      <c r="X31" s="318"/>
      <c r="Y31" s="318"/>
      <c r="Z31" s="318"/>
      <c r="AA31" s="318"/>
      <c r="AB31" s="318"/>
      <c r="AC31" s="329"/>
      <c r="AD31" s="330"/>
      <c r="AE31" s="330"/>
      <c r="AF31" s="330"/>
      <c r="AG31" s="330"/>
      <c r="AH31" s="330"/>
      <c r="AI31" s="330"/>
      <c r="AJ31" s="330"/>
      <c r="AK31" s="330"/>
      <c r="AL31" s="330"/>
      <c r="AM31" s="330"/>
      <c r="AN31" s="331"/>
      <c r="AO31" s="25"/>
      <c r="AP31" s="26"/>
      <c r="AQ31" s="26"/>
      <c r="AR31" s="26"/>
      <c r="AS31" s="26"/>
      <c r="AT31" s="26"/>
      <c r="AU31" s="26"/>
      <c r="AV31" s="26"/>
      <c r="AW31" s="26"/>
      <c r="AX31" s="26"/>
      <c r="AY31" s="26"/>
      <c r="AZ31" s="26"/>
      <c r="BA31" s="26"/>
      <c r="BB31" s="26"/>
      <c r="BC31" s="26"/>
      <c r="BD31" s="26"/>
      <c r="BE31" s="26"/>
      <c r="BF31" s="27"/>
      <c r="BG31" s="318">
        <f>V31</f>
        <v>5167.464</v>
      </c>
      <c r="BH31" s="318"/>
      <c r="BI31" s="318"/>
      <c r="BJ31" s="318"/>
      <c r="BK31" s="318"/>
      <c r="BL31" s="318"/>
      <c r="BM31" s="318"/>
      <c r="BN31" s="318"/>
      <c r="BO31" s="318"/>
      <c r="BP31" s="318"/>
      <c r="BQ31" s="318"/>
      <c r="BR31" s="318"/>
      <c r="BS31" s="318"/>
      <c r="BT31" s="318"/>
      <c r="BU31" s="318"/>
      <c r="BV31" s="318">
        <v>4318.641</v>
      </c>
      <c r="BW31" s="318"/>
      <c r="BX31" s="318"/>
      <c r="BY31" s="318"/>
      <c r="BZ31" s="318"/>
      <c r="CA31" s="318"/>
      <c r="CB31" s="318"/>
      <c r="CC31" s="318"/>
      <c r="CD31" s="318"/>
      <c r="CE31" s="318"/>
      <c r="CF31" s="318"/>
      <c r="CG31" s="318"/>
      <c r="CH31" s="318"/>
      <c r="CI31" s="318"/>
      <c r="CJ31" s="318"/>
      <c r="CK31" s="318"/>
      <c r="CL31" s="318"/>
      <c r="CM31" s="25"/>
      <c r="CN31" s="26"/>
      <c r="CO31" s="26"/>
      <c r="CP31" s="26"/>
      <c r="CQ31" s="26"/>
      <c r="CR31" s="26"/>
      <c r="CS31" s="26"/>
      <c r="CT31" s="26"/>
      <c r="CU31" s="27"/>
      <c r="CV31" s="25"/>
      <c r="CW31" s="26"/>
      <c r="CX31" s="26"/>
      <c r="CY31" s="26"/>
      <c r="CZ31" s="26"/>
      <c r="DA31" s="26"/>
      <c r="DB31" s="26"/>
      <c r="DC31" s="26"/>
      <c r="DD31" s="26"/>
      <c r="DE31" s="26"/>
      <c r="DF31" s="26"/>
      <c r="DG31" s="26"/>
      <c r="DH31" s="26"/>
      <c r="DI31" s="26"/>
      <c r="DJ31" s="26"/>
      <c r="DK31" s="26"/>
      <c r="DL31" s="26"/>
      <c r="DM31" s="26"/>
      <c r="DN31" s="26"/>
      <c r="DO31" s="27"/>
      <c r="DP31" s="318">
        <f>BV31</f>
        <v>4318.641</v>
      </c>
      <c r="DQ31" s="318"/>
      <c r="DR31" s="318"/>
      <c r="DS31" s="318"/>
      <c r="DT31" s="318"/>
      <c r="DU31" s="318"/>
      <c r="DV31" s="318"/>
      <c r="DW31" s="318"/>
      <c r="DX31" s="318"/>
      <c r="DY31" s="318"/>
      <c r="DZ31" s="318"/>
      <c r="EA31" s="318"/>
      <c r="EB31" s="318"/>
      <c r="EC31" s="318">
        <f>3200.839+309.45</f>
        <v>3510.2889999999998</v>
      </c>
      <c r="ED31" s="318"/>
      <c r="EE31" s="318"/>
      <c r="EF31" s="318"/>
      <c r="EG31" s="318"/>
      <c r="EH31" s="318"/>
      <c r="EI31" s="318"/>
      <c r="EJ31" s="318"/>
      <c r="EK31" s="318"/>
      <c r="EL31" s="318"/>
      <c r="EM31" s="25"/>
      <c r="EN31" s="26"/>
      <c r="EO31" s="26"/>
      <c r="EP31" s="26"/>
      <c r="EQ31" s="26"/>
      <c r="ER31" s="26"/>
      <c r="ES31" s="26"/>
      <c r="ET31" s="26"/>
      <c r="EU31" s="26"/>
      <c r="EV31" s="26"/>
      <c r="EW31" s="26"/>
      <c r="EX31" s="26"/>
      <c r="EY31" s="27"/>
      <c r="EZ31" s="25"/>
      <c r="FA31" s="26"/>
      <c r="FB31" s="26"/>
      <c r="FC31" s="26"/>
      <c r="FD31" s="26"/>
      <c r="FE31" s="26"/>
      <c r="FF31" s="26"/>
      <c r="FG31" s="26"/>
      <c r="FH31" s="26"/>
      <c r="FI31" s="26"/>
      <c r="FJ31" s="26"/>
      <c r="FK31" s="26"/>
      <c r="FL31" s="27"/>
      <c r="FM31" s="325">
        <f>EC31</f>
        <v>3510.2889999999998</v>
      </c>
      <c r="FN31" s="325"/>
      <c r="FO31" s="325"/>
      <c r="FP31" s="325"/>
      <c r="FQ31" s="325"/>
      <c r="FR31" s="325"/>
      <c r="FS31" s="325"/>
      <c r="FT31" s="325"/>
      <c r="FU31" s="325"/>
      <c r="FV31" s="325"/>
    </row>
    <row r="32" s="11" customFormat="1" ht="11.25" customHeight="1"/>
    <row r="33" spans="2:134" s="11" customFormat="1" ht="11.25" customHeight="1">
      <c r="B33" s="346" t="s">
        <v>153</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row>
    <row r="34" s="11" customFormat="1" ht="11.25" customHeight="1">
      <c r="DD34" s="11" t="s">
        <v>15</v>
      </c>
    </row>
    <row r="35" spans="2:132" s="10" customFormat="1" ht="11.25" customHeight="1">
      <c r="B35" s="336" t="s">
        <v>10</v>
      </c>
      <c r="C35" s="336" t="s">
        <v>16</v>
      </c>
      <c r="D35" s="336"/>
      <c r="E35" s="336"/>
      <c r="F35" s="336"/>
      <c r="G35" s="336"/>
      <c r="H35" s="336" t="s">
        <v>17</v>
      </c>
      <c r="I35" s="336"/>
      <c r="J35" s="336"/>
      <c r="K35" s="336"/>
      <c r="L35" s="336"/>
      <c r="M35" s="336"/>
      <c r="N35" s="336"/>
      <c r="O35" s="336"/>
      <c r="P35" s="336"/>
      <c r="Q35" s="336"/>
      <c r="R35" s="336"/>
      <c r="S35" s="336"/>
      <c r="T35" s="336"/>
      <c r="U35" s="336"/>
      <c r="V35" s="327" t="s">
        <v>28</v>
      </c>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t="s">
        <v>147</v>
      </c>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row>
    <row r="36" spans="2:132" s="10" customFormat="1" ht="21.75" customHeight="1">
      <c r="B36" s="337"/>
      <c r="C36" s="343"/>
      <c r="D36" s="344"/>
      <c r="E36" s="344"/>
      <c r="F36" s="344"/>
      <c r="G36" s="345"/>
      <c r="H36" s="343"/>
      <c r="I36" s="344"/>
      <c r="J36" s="344"/>
      <c r="K36" s="344"/>
      <c r="L36" s="344"/>
      <c r="M36" s="344"/>
      <c r="N36" s="344"/>
      <c r="O36" s="344"/>
      <c r="P36" s="344"/>
      <c r="Q36" s="344"/>
      <c r="R36" s="344"/>
      <c r="S36" s="344"/>
      <c r="T36" s="344"/>
      <c r="U36" s="345"/>
      <c r="V36" s="321" t="s">
        <v>18</v>
      </c>
      <c r="W36" s="321"/>
      <c r="X36" s="321"/>
      <c r="Y36" s="321"/>
      <c r="Z36" s="321"/>
      <c r="AA36" s="321"/>
      <c r="AB36" s="321"/>
      <c r="AC36" s="321" t="s">
        <v>19</v>
      </c>
      <c r="AD36" s="321"/>
      <c r="AE36" s="321"/>
      <c r="AF36" s="321"/>
      <c r="AG36" s="321"/>
      <c r="AH36" s="321"/>
      <c r="AI36" s="321"/>
      <c r="AJ36" s="321"/>
      <c r="AK36" s="321"/>
      <c r="AL36" s="321"/>
      <c r="AM36" s="321"/>
      <c r="AN36" s="321"/>
      <c r="AO36" s="328" t="s">
        <v>20</v>
      </c>
      <c r="AP36" s="328"/>
      <c r="AQ36" s="328"/>
      <c r="AR36" s="328"/>
      <c r="AS36" s="328"/>
      <c r="AT36" s="328"/>
      <c r="AU36" s="328"/>
      <c r="AV36" s="328"/>
      <c r="AW36" s="328"/>
      <c r="AX36" s="328"/>
      <c r="AY36" s="328"/>
      <c r="AZ36" s="328"/>
      <c r="BA36" s="328"/>
      <c r="BB36" s="328"/>
      <c r="BC36" s="328"/>
      <c r="BD36" s="328"/>
      <c r="BE36" s="328"/>
      <c r="BF36" s="328"/>
      <c r="BG36" s="321" t="s">
        <v>21</v>
      </c>
      <c r="BH36" s="321"/>
      <c r="BI36" s="321"/>
      <c r="BJ36" s="321"/>
      <c r="BK36" s="321"/>
      <c r="BL36" s="321"/>
      <c r="BM36" s="321"/>
      <c r="BN36" s="321"/>
      <c r="BO36" s="321"/>
      <c r="BP36" s="321"/>
      <c r="BQ36" s="321"/>
      <c r="BR36" s="321"/>
      <c r="BS36" s="321"/>
      <c r="BT36" s="321"/>
      <c r="BU36" s="321"/>
      <c r="BV36" s="321" t="s">
        <v>18</v>
      </c>
      <c r="BW36" s="321"/>
      <c r="BX36" s="321"/>
      <c r="BY36" s="321"/>
      <c r="BZ36" s="321"/>
      <c r="CA36" s="321"/>
      <c r="CB36" s="321"/>
      <c r="CC36" s="321"/>
      <c r="CD36" s="321"/>
      <c r="CE36" s="321"/>
      <c r="CF36" s="321"/>
      <c r="CG36" s="321"/>
      <c r="CH36" s="321"/>
      <c r="CI36" s="321"/>
      <c r="CJ36" s="321"/>
      <c r="CK36" s="321"/>
      <c r="CL36" s="321"/>
      <c r="CM36" s="321" t="s">
        <v>19</v>
      </c>
      <c r="CN36" s="321"/>
      <c r="CO36" s="321"/>
      <c r="CP36" s="321"/>
      <c r="CQ36" s="321"/>
      <c r="CR36" s="321"/>
      <c r="CS36" s="321"/>
      <c r="CT36" s="321"/>
      <c r="CU36" s="321"/>
      <c r="CV36" s="328" t="s">
        <v>20</v>
      </c>
      <c r="CW36" s="328"/>
      <c r="CX36" s="328"/>
      <c r="CY36" s="328"/>
      <c r="CZ36" s="328"/>
      <c r="DA36" s="328"/>
      <c r="DB36" s="328"/>
      <c r="DC36" s="328"/>
      <c r="DD36" s="328"/>
      <c r="DE36" s="328"/>
      <c r="DF36" s="328"/>
      <c r="DG36" s="328"/>
      <c r="DH36" s="328"/>
      <c r="DI36" s="328"/>
      <c r="DJ36" s="328"/>
      <c r="DK36" s="328"/>
      <c r="DL36" s="328"/>
      <c r="DM36" s="328"/>
      <c r="DN36" s="328"/>
      <c r="DO36" s="328"/>
      <c r="DP36" s="321" t="s">
        <v>22</v>
      </c>
      <c r="DQ36" s="321"/>
      <c r="DR36" s="321"/>
      <c r="DS36" s="321"/>
      <c r="DT36" s="321"/>
      <c r="DU36" s="321"/>
      <c r="DV36" s="321"/>
      <c r="DW36" s="321"/>
      <c r="DX36" s="321"/>
      <c r="DY36" s="321"/>
      <c r="DZ36" s="321"/>
      <c r="EA36" s="321"/>
      <c r="EB36" s="321"/>
    </row>
    <row r="37" spans="2:132" s="11" customFormat="1" ht="11.25" customHeight="1">
      <c r="B37" s="12">
        <v>1</v>
      </c>
      <c r="C37" s="319">
        <v>2</v>
      </c>
      <c r="D37" s="319"/>
      <c r="E37" s="319"/>
      <c r="F37" s="319"/>
      <c r="G37" s="319"/>
      <c r="H37" s="319">
        <v>3</v>
      </c>
      <c r="I37" s="319"/>
      <c r="J37" s="319"/>
      <c r="K37" s="319"/>
      <c r="L37" s="319"/>
      <c r="M37" s="319"/>
      <c r="N37" s="319"/>
      <c r="O37" s="319"/>
      <c r="P37" s="319"/>
      <c r="Q37" s="319"/>
      <c r="R37" s="319"/>
      <c r="S37" s="319"/>
      <c r="T37" s="319"/>
      <c r="U37" s="319"/>
      <c r="V37" s="319">
        <v>4</v>
      </c>
      <c r="W37" s="319"/>
      <c r="X37" s="319"/>
      <c r="Y37" s="319"/>
      <c r="Z37" s="319"/>
      <c r="AA37" s="319"/>
      <c r="AB37" s="319"/>
      <c r="AC37" s="319">
        <v>5</v>
      </c>
      <c r="AD37" s="319"/>
      <c r="AE37" s="319"/>
      <c r="AF37" s="319"/>
      <c r="AG37" s="319"/>
      <c r="AH37" s="319"/>
      <c r="AI37" s="319"/>
      <c r="AJ37" s="319"/>
      <c r="AK37" s="319"/>
      <c r="AL37" s="319"/>
      <c r="AM37" s="319"/>
      <c r="AN37" s="319"/>
      <c r="AO37" s="319">
        <v>6</v>
      </c>
      <c r="AP37" s="319"/>
      <c r="AQ37" s="319"/>
      <c r="AR37" s="319"/>
      <c r="AS37" s="319"/>
      <c r="AT37" s="319"/>
      <c r="AU37" s="319"/>
      <c r="AV37" s="319"/>
      <c r="AW37" s="319"/>
      <c r="AX37" s="319"/>
      <c r="AY37" s="319"/>
      <c r="AZ37" s="319"/>
      <c r="BA37" s="319"/>
      <c r="BB37" s="319"/>
      <c r="BC37" s="319"/>
      <c r="BD37" s="319"/>
      <c r="BE37" s="319"/>
      <c r="BF37" s="319"/>
      <c r="BG37" s="319">
        <v>7</v>
      </c>
      <c r="BH37" s="319"/>
      <c r="BI37" s="319"/>
      <c r="BJ37" s="319"/>
      <c r="BK37" s="319"/>
      <c r="BL37" s="319"/>
      <c r="BM37" s="319"/>
      <c r="BN37" s="319"/>
      <c r="BO37" s="319"/>
      <c r="BP37" s="319"/>
      <c r="BQ37" s="319"/>
      <c r="BR37" s="319"/>
      <c r="BS37" s="319"/>
      <c r="BT37" s="319"/>
      <c r="BU37" s="319"/>
      <c r="BV37" s="319">
        <v>8</v>
      </c>
      <c r="BW37" s="319"/>
      <c r="BX37" s="319"/>
      <c r="BY37" s="319"/>
      <c r="BZ37" s="319"/>
      <c r="CA37" s="319"/>
      <c r="CB37" s="319"/>
      <c r="CC37" s="319"/>
      <c r="CD37" s="319"/>
      <c r="CE37" s="319"/>
      <c r="CF37" s="319"/>
      <c r="CG37" s="319"/>
      <c r="CH37" s="319"/>
      <c r="CI37" s="319"/>
      <c r="CJ37" s="319"/>
      <c r="CK37" s="319"/>
      <c r="CL37" s="319"/>
      <c r="CM37" s="319">
        <v>9</v>
      </c>
      <c r="CN37" s="319"/>
      <c r="CO37" s="319"/>
      <c r="CP37" s="319"/>
      <c r="CQ37" s="319"/>
      <c r="CR37" s="319"/>
      <c r="CS37" s="319"/>
      <c r="CT37" s="319"/>
      <c r="CU37" s="319"/>
      <c r="CV37" s="319">
        <v>10</v>
      </c>
      <c r="CW37" s="319"/>
      <c r="CX37" s="319"/>
      <c r="CY37" s="319"/>
      <c r="CZ37" s="319"/>
      <c r="DA37" s="319"/>
      <c r="DB37" s="319"/>
      <c r="DC37" s="319"/>
      <c r="DD37" s="319"/>
      <c r="DE37" s="319"/>
      <c r="DF37" s="319"/>
      <c r="DG37" s="319"/>
      <c r="DH37" s="319"/>
      <c r="DI37" s="319"/>
      <c r="DJ37" s="319"/>
      <c r="DK37" s="319"/>
      <c r="DL37" s="319"/>
      <c r="DM37" s="319"/>
      <c r="DN37" s="319"/>
      <c r="DO37" s="319"/>
      <c r="DP37" s="319">
        <v>11</v>
      </c>
      <c r="DQ37" s="319"/>
      <c r="DR37" s="319"/>
      <c r="DS37" s="319"/>
      <c r="DT37" s="319"/>
      <c r="DU37" s="319"/>
      <c r="DV37" s="319"/>
      <c r="DW37" s="319"/>
      <c r="DX37" s="319"/>
      <c r="DY37" s="319"/>
      <c r="DZ37" s="319"/>
      <c r="EA37" s="319"/>
      <c r="EB37" s="319"/>
    </row>
    <row r="38" spans="2:132" s="13" customFormat="1" ht="21" customHeight="1">
      <c r="B38" s="110" t="s">
        <v>161</v>
      </c>
      <c r="C38" s="14"/>
      <c r="D38" s="15"/>
      <c r="E38" s="15"/>
      <c r="F38" s="15"/>
      <c r="G38" s="16"/>
      <c r="H38" s="320" t="s">
        <v>24</v>
      </c>
      <c r="I38" s="320"/>
      <c r="J38" s="320"/>
      <c r="K38" s="320"/>
      <c r="L38" s="320"/>
      <c r="M38" s="320"/>
      <c r="N38" s="320"/>
      <c r="O38" s="320"/>
      <c r="P38" s="320"/>
      <c r="Q38" s="320"/>
      <c r="R38" s="320"/>
      <c r="S38" s="320"/>
      <c r="T38" s="320"/>
      <c r="U38" s="320"/>
      <c r="V38" s="322">
        <f>3885.691+339.255</f>
        <v>4224.946</v>
      </c>
      <c r="W38" s="322"/>
      <c r="X38" s="322"/>
      <c r="Y38" s="322"/>
      <c r="Z38" s="322"/>
      <c r="AA38" s="322"/>
      <c r="AB38" s="322"/>
      <c r="AC38" s="17"/>
      <c r="AD38" s="18"/>
      <c r="AE38" s="18"/>
      <c r="AF38" s="18"/>
      <c r="AG38" s="18"/>
      <c r="AH38" s="18"/>
      <c r="AI38" s="18"/>
      <c r="AJ38" s="18"/>
      <c r="AK38" s="18"/>
      <c r="AL38" s="18"/>
      <c r="AM38" s="18"/>
      <c r="AN38" s="19"/>
      <c r="AO38" s="17"/>
      <c r="AP38" s="18"/>
      <c r="AQ38" s="18"/>
      <c r="AR38" s="18"/>
      <c r="AS38" s="18"/>
      <c r="AT38" s="18"/>
      <c r="AU38" s="18"/>
      <c r="AV38" s="18"/>
      <c r="AW38" s="18"/>
      <c r="AX38" s="18"/>
      <c r="AY38" s="18"/>
      <c r="AZ38" s="18"/>
      <c r="BA38" s="18"/>
      <c r="BB38" s="18"/>
      <c r="BC38" s="18"/>
      <c r="BD38" s="18"/>
      <c r="BE38" s="18"/>
      <c r="BF38" s="19"/>
      <c r="BG38" s="322">
        <f>V38</f>
        <v>4224.946</v>
      </c>
      <c r="BH38" s="322"/>
      <c r="BI38" s="322"/>
      <c r="BJ38" s="322"/>
      <c r="BK38" s="322"/>
      <c r="BL38" s="322"/>
      <c r="BM38" s="322"/>
      <c r="BN38" s="322"/>
      <c r="BO38" s="322"/>
      <c r="BP38" s="322"/>
      <c r="BQ38" s="322"/>
      <c r="BR38" s="322"/>
      <c r="BS38" s="322"/>
      <c r="BT38" s="322"/>
      <c r="BU38" s="322"/>
      <c r="BV38" s="323">
        <f>4139.303+356.255</f>
        <v>4495.558</v>
      </c>
      <c r="BW38" s="322"/>
      <c r="BX38" s="322"/>
      <c r="BY38" s="322"/>
      <c r="BZ38" s="322"/>
      <c r="CA38" s="322"/>
      <c r="CB38" s="322"/>
      <c r="CC38" s="322"/>
      <c r="CD38" s="322"/>
      <c r="CE38" s="322"/>
      <c r="CF38" s="322"/>
      <c r="CG38" s="322"/>
      <c r="CH38" s="322"/>
      <c r="CI38" s="322"/>
      <c r="CJ38" s="322"/>
      <c r="CK38" s="322"/>
      <c r="CL38" s="322"/>
      <c r="CM38" s="17"/>
      <c r="CN38" s="18"/>
      <c r="CO38" s="18"/>
      <c r="CP38" s="18"/>
      <c r="CQ38" s="18"/>
      <c r="CR38" s="18"/>
      <c r="CS38" s="18"/>
      <c r="CT38" s="18"/>
      <c r="CU38" s="19"/>
      <c r="CV38" s="17"/>
      <c r="CW38" s="18"/>
      <c r="CX38" s="18"/>
      <c r="CY38" s="18"/>
      <c r="CZ38" s="18"/>
      <c r="DA38" s="18"/>
      <c r="DB38" s="18"/>
      <c r="DC38" s="18"/>
      <c r="DD38" s="18"/>
      <c r="DE38" s="18"/>
      <c r="DF38" s="18"/>
      <c r="DG38" s="18"/>
      <c r="DH38" s="18"/>
      <c r="DI38" s="18"/>
      <c r="DJ38" s="18"/>
      <c r="DK38" s="18"/>
      <c r="DL38" s="18"/>
      <c r="DM38" s="18"/>
      <c r="DN38" s="18"/>
      <c r="DO38" s="19"/>
      <c r="DP38" s="322">
        <f>BV38</f>
        <v>4495.558</v>
      </c>
      <c r="DQ38" s="322"/>
      <c r="DR38" s="322"/>
      <c r="DS38" s="322"/>
      <c r="DT38" s="322"/>
      <c r="DU38" s="322"/>
      <c r="DV38" s="322"/>
      <c r="DW38" s="322"/>
      <c r="DX38" s="322"/>
      <c r="DY38" s="322"/>
      <c r="DZ38" s="322"/>
      <c r="EA38" s="322"/>
      <c r="EB38" s="322"/>
    </row>
    <row r="39" spans="2:132" s="11" customFormat="1" ht="11.25" customHeight="1">
      <c r="B39" s="20"/>
      <c r="C39" s="21"/>
      <c r="D39" s="22"/>
      <c r="E39" s="22"/>
      <c r="F39" s="22"/>
      <c r="G39" s="23"/>
      <c r="H39" s="267" t="s">
        <v>25</v>
      </c>
      <c r="I39" s="267"/>
      <c r="J39" s="267"/>
      <c r="K39" s="267"/>
      <c r="L39" s="267"/>
      <c r="M39" s="267"/>
      <c r="N39" s="267"/>
      <c r="O39" s="267"/>
      <c r="P39" s="267"/>
      <c r="Q39" s="267"/>
      <c r="R39" s="267"/>
      <c r="S39" s="267"/>
      <c r="T39" s="267"/>
      <c r="U39" s="267"/>
      <c r="V39" s="316">
        <f>3885.691+339.255</f>
        <v>4224.946</v>
      </c>
      <c r="W39" s="316"/>
      <c r="X39" s="316"/>
      <c r="Y39" s="316"/>
      <c r="Z39" s="316"/>
      <c r="AA39" s="316"/>
      <c r="AB39" s="316"/>
      <c r="AC39" s="317" t="s">
        <v>26</v>
      </c>
      <c r="AD39" s="317"/>
      <c r="AE39" s="317"/>
      <c r="AF39" s="317"/>
      <c r="AG39" s="317"/>
      <c r="AH39" s="317"/>
      <c r="AI39" s="317"/>
      <c r="AJ39" s="317"/>
      <c r="AK39" s="317"/>
      <c r="AL39" s="317"/>
      <c r="AM39" s="317"/>
      <c r="AN39" s="317"/>
      <c r="AO39" s="317" t="s">
        <v>26</v>
      </c>
      <c r="AP39" s="317"/>
      <c r="AQ39" s="317"/>
      <c r="AR39" s="317"/>
      <c r="AS39" s="317"/>
      <c r="AT39" s="317"/>
      <c r="AU39" s="317"/>
      <c r="AV39" s="317"/>
      <c r="AW39" s="317"/>
      <c r="AX39" s="317"/>
      <c r="AY39" s="317"/>
      <c r="AZ39" s="317"/>
      <c r="BA39" s="317"/>
      <c r="BB39" s="317"/>
      <c r="BC39" s="317"/>
      <c r="BD39" s="317"/>
      <c r="BE39" s="317"/>
      <c r="BF39" s="317"/>
      <c r="BG39" s="316">
        <f>V39</f>
        <v>4224.946</v>
      </c>
      <c r="BH39" s="316"/>
      <c r="BI39" s="316"/>
      <c r="BJ39" s="316"/>
      <c r="BK39" s="316"/>
      <c r="BL39" s="316"/>
      <c r="BM39" s="316"/>
      <c r="BN39" s="316"/>
      <c r="BO39" s="316"/>
      <c r="BP39" s="316"/>
      <c r="BQ39" s="316"/>
      <c r="BR39" s="316"/>
      <c r="BS39" s="316"/>
      <c r="BT39" s="316"/>
      <c r="BU39" s="316"/>
      <c r="BV39" s="316">
        <f>4139.303+356.255</f>
        <v>4495.558</v>
      </c>
      <c r="BW39" s="316"/>
      <c r="BX39" s="316"/>
      <c r="BY39" s="316"/>
      <c r="BZ39" s="316"/>
      <c r="CA39" s="316"/>
      <c r="CB39" s="316"/>
      <c r="CC39" s="316"/>
      <c r="CD39" s="316"/>
      <c r="CE39" s="316"/>
      <c r="CF39" s="316"/>
      <c r="CG39" s="316"/>
      <c r="CH39" s="316"/>
      <c r="CI39" s="316"/>
      <c r="CJ39" s="316"/>
      <c r="CK39" s="316"/>
      <c r="CL39" s="316"/>
      <c r="CM39" s="317" t="s">
        <v>26</v>
      </c>
      <c r="CN39" s="317"/>
      <c r="CO39" s="317"/>
      <c r="CP39" s="317"/>
      <c r="CQ39" s="317"/>
      <c r="CR39" s="317"/>
      <c r="CS39" s="317"/>
      <c r="CT39" s="317"/>
      <c r="CU39" s="317"/>
      <c r="CV39" s="317" t="s">
        <v>26</v>
      </c>
      <c r="CW39" s="317"/>
      <c r="CX39" s="317"/>
      <c r="CY39" s="317"/>
      <c r="CZ39" s="317"/>
      <c r="DA39" s="317"/>
      <c r="DB39" s="317"/>
      <c r="DC39" s="317"/>
      <c r="DD39" s="317"/>
      <c r="DE39" s="317"/>
      <c r="DF39" s="317"/>
      <c r="DG39" s="317"/>
      <c r="DH39" s="317"/>
      <c r="DI39" s="317"/>
      <c r="DJ39" s="317"/>
      <c r="DK39" s="317"/>
      <c r="DL39" s="317"/>
      <c r="DM39" s="317"/>
      <c r="DN39" s="317"/>
      <c r="DO39" s="317"/>
      <c r="DP39" s="316">
        <f>BV39</f>
        <v>4495.558</v>
      </c>
      <c r="DQ39" s="316"/>
      <c r="DR39" s="316"/>
      <c r="DS39" s="316"/>
      <c r="DT39" s="316"/>
      <c r="DU39" s="316"/>
      <c r="DV39" s="316"/>
      <c r="DW39" s="316"/>
      <c r="DX39" s="316"/>
      <c r="DY39" s="316"/>
      <c r="DZ39" s="316"/>
      <c r="EA39" s="316"/>
      <c r="EB39" s="316"/>
    </row>
    <row r="40" spans="2:132" s="11" customFormat="1" ht="11.25" customHeight="1">
      <c r="B40" s="20"/>
      <c r="C40" s="21"/>
      <c r="D40" s="22"/>
      <c r="E40" s="22"/>
      <c r="F40" s="22"/>
      <c r="G40" s="23"/>
      <c r="H40" s="269" t="s">
        <v>27</v>
      </c>
      <c r="I40" s="269"/>
      <c r="J40" s="269"/>
      <c r="K40" s="269"/>
      <c r="L40" s="269"/>
      <c r="M40" s="269"/>
      <c r="N40" s="269"/>
      <c r="O40" s="269"/>
      <c r="P40" s="269"/>
      <c r="Q40" s="269"/>
      <c r="R40" s="269"/>
      <c r="S40" s="269"/>
      <c r="T40" s="269"/>
      <c r="U40" s="269"/>
      <c r="V40" s="318">
        <f>3885.691+339.255</f>
        <v>4224.946</v>
      </c>
      <c r="W40" s="318"/>
      <c r="X40" s="318"/>
      <c r="Y40" s="318"/>
      <c r="Z40" s="318"/>
      <c r="AA40" s="318"/>
      <c r="AB40" s="318"/>
      <c r="AC40" s="25"/>
      <c r="AD40" s="26"/>
      <c r="AE40" s="26"/>
      <c r="AF40" s="26"/>
      <c r="AG40" s="26"/>
      <c r="AH40" s="26"/>
      <c r="AI40" s="26"/>
      <c r="AJ40" s="26"/>
      <c r="AK40" s="26"/>
      <c r="AL40" s="26"/>
      <c r="AM40" s="26"/>
      <c r="AN40" s="27"/>
      <c r="AO40" s="25"/>
      <c r="AP40" s="26"/>
      <c r="AQ40" s="26"/>
      <c r="AR40" s="26"/>
      <c r="AS40" s="26"/>
      <c r="AT40" s="26"/>
      <c r="AU40" s="26"/>
      <c r="AV40" s="26"/>
      <c r="AW40" s="26"/>
      <c r="AX40" s="26"/>
      <c r="AY40" s="26"/>
      <c r="AZ40" s="26"/>
      <c r="BA40" s="26"/>
      <c r="BB40" s="26"/>
      <c r="BC40" s="26"/>
      <c r="BD40" s="26"/>
      <c r="BE40" s="26"/>
      <c r="BF40" s="27"/>
      <c r="BG40" s="318">
        <f>V40</f>
        <v>4224.946</v>
      </c>
      <c r="BH40" s="318"/>
      <c r="BI40" s="318"/>
      <c r="BJ40" s="318"/>
      <c r="BK40" s="318"/>
      <c r="BL40" s="318"/>
      <c r="BM40" s="318"/>
      <c r="BN40" s="318"/>
      <c r="BO40" s="318"/>
      <c r="BP40" s="318"/>
      <c r="BQ40" s="318"/>
      <c r="BR40" s="318"/>
      <c r="BS40" s="318"/>
      <c r="BT40" s="318"/>
      <c r="BU40" s="318"/>
      <c r="BV40" s="318">
        <f>4139.303+356.255</f>
        <v>4495.558</v>
      </c>
      <c r="BW40" s="318"/>
      <c r="BX40" s="318"/>
      <c r="BY40" s="318"/>
      <c r="BZ40" s="318"/>
      <c r="CA40" s="318"/>
      <c r="CB40" s="318"/>
      <c r="CC40" s="318"/>
      <c r="CD40" s="318"/>
      <c r="CE40" s="318"/>
      <c r="CF40" s="318"/>
      <c r="CG40" s="318"/>
      <c r="CH40" s="318"/>
      <c r="CI40" s="318"/>
      <c r="CJ40" s="318"/>
      <c r="CK40" s="318"/>
      <c r="CL40" s="318"/>
      <c r="CM40" s="25"/>
      <c r="CN40" s="26"/>
      <c r="CO40" s="26"/>
      <c r="CP40" s="26"/>
      <c r="CQ40" s="26"/>
      <c r="CR40" s="26"/>
      <c r="CS40" s="26"/>
      <c r="CT40" s="26"/>
      <c r="CU40" s="27"/>
      <c r="CV40" s="25"/>
      <c r="CW40" s="26"/>
      <c r="CX40" s="26"/>
      <c r="CY40" s="26"/>
      <c r="CZ40" s="26"/>
      <c r="DA40" s="26"/>
      <c r="DB40" s="26"/>
      <c r="DC40" s="26"/>
      <c r="DD40" s="26"/>
      <c r="DE40" s="26"/>
      <c r="DF40" s="26"/>
      <c r="DG40" s="26"/>
      <c r="DH40" s="26"/>
      <c r="DI40" s="26"/>
      <c r="DJ40" s="26"/>
      <c r="DK40" s="26"/>
      <c r="DL40" s="26"/>
      <c r="DM40" s="26"/>
      <c r="DN40" s="26"/>
      <c r="DO40" s="27"/>
      <c r="DP40" s="318">
        <f>BV40</f>
        <v>4495.558</v>
      </c>
      <c r="DQ40" s="318"/>
      <c r="DR40" s="318"/>
      <c r="DS40" s="318"/>
      <c r="DT40" s="318"/>
      <c r="DU40" s="318"/>
      <c r="DV40" s="318"/>
      <c r="DW40" s="318"/>
      <c r="DX40" s="318"/>
      <c r="DY40" s="318"/>
      <c r="DZ40" s="318"/>
      <c r="EA40" s="318"/>
      <c r="EB40" s="318"/>
    </row>
    <row r="41" spans="1:180" ht="11.25" customHeight="1">
      <c r="A41"/>
      <c r="B41" s="243" t="s">
        <v>29</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row>
    <row r="42" spans="1:180" ht="11.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row>
    <row r="43" spans="1:180" ht="11.25" customHeight="1">
      <c r="A43"/>
      <c r="B43" s="249" t="s">
        <v>154</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row>
    <row r="44" spans="1:180" ht="11.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s="28" t="s">
        <v>15</v>
      </c>
      <c r="FR44"/>
      <c r="FS44"/>
      <c r="FT44"/>
      <c r="FU44"/>
      <c r="FV44"/>
      <c r="FW44"/>
      <c r="FX44"/>
    </row>
    <row r="45" spans="2:178" s="29" customFormat="1" ht="11.25" customHeight="1">
      <c r="B45" s="254" t="s">
        <v>10</v>
      </c>
      <c r="C45" s="254" t="s">
        <v>30</v>
      </c>
      <c r="D45" s="254"/>
      <c r="E45" s="254"/>
      <c r="F45" s="254"/>
      <c r="G45" s="254"/>
      <c r="H45" s="254" t="s">
        <v>17</v>
      </c>
      <c r="I45" s="254"/>
      <c r="J45" s="254"/>
      <c r="K45" s="254"/>
      <c r="L45" s="254"/>
      <c r="M45" s="254"/>
      <c r="N45" s="254"/>
      <c r="O45" s="254"/>
      <c r="P45" s="254"/>
      <c r="Q45" s="254"/>
      <c r="R45" s="254"/>
      <c r="S45" s="254"/>
      <c r="T45" s="254"/>
      <c r="U45" s="254"/>
      <c r="V45" s="271" t="s">
        <v>144</v>
      </c>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1" t="s">
        <v>145</v>
      </c>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315" t="s">
        <v>146</v>
      </c>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04"/>
      <c r="FB45" s="304"/>
      <c r="FC45" s="304"/>
      <c r="FD45" s="304"/>
      <c r="FE45" s="304"/>
      <c r="FF45" s="304"/>
      <c r="FG45" s="304"/>
      <c r="FH45" s="304"/>
      <c r="FI45" s="304"/>
      <c r="FJ45" s="304"/>
      <c r="FK45" s="304"/>
      <c r="FL45" s="304"/>
      <c r="FM45" s="304"/>
      <c r="FN45" s="304"/>
      <c r="FO45" s="304"/>
      <c r="FP45" s="304"/>
      <c r="FQ45" s="304"/>
      <c r="FR45" s="304"/>
      <c r="FS45" s="304"/>
      <c r="FT45" s="304"/>
      <c r="FU45" s="304"/>
      <c r="FV45" s="304"/>
    </row>
    <row r="46" spans="2:178" s="29" customFormat="1" ht="21.75" customHeight="1">
      <c r="B46" s="255"/>
      <c r="C46" s="288"/>
      <c r="D46" s="289"/>
      <c r="E46" s="289"/>
      <c r="F46" s="289"/>
      <c r="G46" s="290"/>
      <c r="H46" s="288"/>
      <c r="I46" s="289"/>
      <c r="J46" s="289"/>
      <c r="K46" s="289"/>
      <c r="L46" s="289"/>
      <c r="M46" s="289"/>
      <c r="N46" s="289"/>
      <c r="O46" s="289"/>
      <c r="P46" s="289"/>
      <c r="Q46" s="289"/>
      <c r="R46" s="289"/>
      <c r="S46" s="289"/>
      <c r="T46" s="289"/>
      <c r="U46" s="290"/>
      <c r="V46" s="205" t="s">
        <v>18</v>
      </c>
      <c r="W46" s="205"/>
      <c r="X46" s="205"/>
      <c r="Y46" s="205"/>
      <c r="Z46" s="205"/>
      <c r="AA46" s="205"/>
      <c r="AB46" s="205"/>
      <c r="AC46" s="205" t="s">
        <v>19</v>
      </c>
      <c r="AD46" s="205"/>
      <c r="AE46" s="205"/>
      <c r="AF46" s="205"/>
      <c r="AG46" s="205"/>
      <c r="AH46" s="205"/>
      <c r="AI46" s="205"/>
      <c r="AJ46" s="205"/>
      <c r="AK46" s="205"/>
      <c r="AL46" s="205"/>
      <c r="AM46" s="205"/>
      <c r="AN46" s="205"/>
      <c r="AO46" s="284" t="s">
        <v>20</v>
      </c>
      <c r="AP46" s="284"/>
      <c r="AQ46" s="284"/>
      <c r="AR46" s="284"/>
      <c r="AS46" s="284"/>
      <c r="AT46" s="284"/>
      <c r="AU46" s="284"/>
      <c r="AV46" s="284"/>
      <c r="AW46" s="284"/>
      <c r="AX46" s="284"/>
      <c r="AY46" s="284"/>
      <c r="AZ46" s="284"/>
      <c r="BA46" s="284"/>
      <c r="BB46" s="284"/>
      <c r="BC46" s="284"/>
      <c r="BD46" s="284"/>
      <c r="BE46" s="284"/>
      <c r="BF46" s="284"/>
      <c r="BG46" s="205" t="s">
        <v>21</v>
      </c>
      <c r="BH46" s="205"/>
      <c r="BI46" s="205"/>
      <c r="BJ46" s="205"/>
      <c r="BK46" s="205"/>
      <c r="BL46" s="205"/>
      <c r="BM46" s="205"/>
      <c r="BN46" s="205"/>
      <c r="BO46" s="205"/>
      <c r="BP46" s="205"/>
      <c r="BQ46" s="205"/>
      <c r="BR46" s="205"/>
      <c r="BS46" s="205"/>
      <c r="BT46" s="205"/>
      <c r="BU46" s="205"/>
      <c r="BV46" s="205" t="s">
        <v>18</v>
      </c>
      <c r="BW46" s="205"/>
      <c r="BX46" s="205"/>
      <c r="BY46" s="205"/>
      <c r="BZ46" s="205"/>
      <c r="CA46" s="205"/>
      <c r="CB46" s="205"/>
      <c r="CC46" s="205"/>
      <c r="CD46" s="205"/>
      <c r="CE46" s="205"/>
      <c r="CF46" s="205"/>
      <c r="CG46" s="205"/>
      <c r="CH46" s="205"/>
      <c r="CI46" s="205"/>
      <c r="CJ46" s="205"/>
      <c r="CK46" s="205"/>
      <c r="CL46" s="205"/>
      <c r="CM46" s="205" t="s">
        <v>19</v>
      </c>
      <c r="CN46" s="205"/>
      <c r="CO46" s="205"/>
      <c r="CP46" s="205"/>
      <c r="CQ46" s="205"/>
      <c r="CR46" s="205"/>
      <c r="CS46" s="205"/>
      <c r="CT46" s="205"/>
      <c r="CU46" s="205"/>
      <c r="CV46" s="284" t="s">
        <v>20</v>
      </c>
      <c r="CW46" s="284"/>
      <c r="CX46" s="284"/>
      <c r="CY46" s="284"/>
      <c r="CZ46" s="284"/>
      <c r="DA46" s="284"/>
      <c r="DB46" s="284"/>
      <c r="DC46" s="284"/>
      <c r="DD46" s="284"/>
      <c r="DE46" s="284"/>
      <c r="DF46" s="284"/>
      <c r="DG46" s="284"/>
      <c r="DH46" s="284"/>
      <c r="DI46" s="284"/>
      <c r="DJ46" s="284"/>
      <c r="DK46" s="284"/>
      <c r="DL46" s="284"/>
      <c r="DM46" s="284"/>
      <c r="DN46" s="284"/>
      <c r="DO46" s="284"/>
      <c r="DP46" s="205" t="s">
        <v>22</v>
      </c>
      <c r="DQ46" s="205"/>
      <c r="DR46" s="205"/>
      <c r="DS46" s="205"/>
      <c r="DT46" s="205"/>
      <c r="DU46" s="205"/>
      <c r="DV46" s="205"/>
      <c r="DW46" s="205"/>
      <c r="DX46" s="205"/>
      <c r="DY46" s="205"/>
      <c r="DZ46" s="205"/>
      <c r="EA46" s="205"/>
      <c r="EB46" s="205"/>
      <c r="EC46" s="297" t="s">
        <v>18</v>
      </c>
      <c r="ED46" s="297"/>
      <c r="EE46" s="297"/>
      <c r="EF46" s="297"/>
      <c r="EG46" s="297"/>
      <c r="EH46" s="297"/>
      <c r="EI46" s="297"/>
      <c r="EJ46" s="297"/>
      <c r="EK46" s="297"/>
      <c r="EL46" s="297"/>
      <c r="EM46" s="297" t="s">
        <v>19</v>
      </c>
      <c r="EN46" s="297"/>
      <c r="EO46" s="297"/>
      <c r="EP46" s="297"/>
      <c r="EQ46" s="297"/>
      <c r="ER46" s="297"/>
      <c r="ES46" s="297"/>
      <c r="ET46" s="297"/>
      <c r="EU46" s="297"/>
      <c r="EV46" s="297"/>
      <c r="EW46" s="297"/>
      <c r="EX46" s="297"/>
      <c r="EY46" s="297"/>
      <c r="EZ46" s="298" t="s">
        <v>20</v>
      </c>
      <c r="FA46" s="298"/>
      <c r="FB46" s="298"/>
      <c r="FC46" s="298"/>
      <c r="FD46" s="298"/>
      <c r="FE46" s="298"/>
      <c r="FF46" s="298"/>
      <c r="FG46" s="298"/>
      <c r="FH46" s="298"/>
      <c r="FI46" s="298"/>
      <c r="FJ46" s="298"/>
      <c r="FK46" s="298"/>
      <c r="FL46" s="298"/>
      <c r="FM46" s="297" t="s">
        <v>23</v>
      </c>
      <c r="FN46" s="297"/>
      <c r="FO46" s="297"/>
      <c r="FP46" s="297"/>
      <c r="FQ46" s="297"/>
      <c r="FR46" s="297"/>
      <c r="FS46" s="297"/>
      <c r="FT46" s="297"/>
      <c r="FU46" s="297"/>
      <c r="FV46" s="297"/>
    </row>
    <row r="47" spans="2:180" ht="11.25" customHeight="1">
      <c r="B47" s="32">
        <v>1</v>
      </c>
      <c r="C47" s="184">
        <v>2</v>
      </c>
      <c r="D47" s="184"/>
      <c r="E47" s="184"/>
      <c r="F47" s="184"/>
      <c r="G47" s="184"/>
      <c r="H47" s="184">
        <v>3</v>
      </c>
      <c r="I47" s="184"/>
      <c r="J47" s="184"/>
      <c r="K47" s="184"/>
      <c r="L47" s="184"/>
      <c r="M47" s="184"/>
      <c r="N47" s="184"/>
      <c r="O47" s="184"/>
      <c r="P47" s="184"/>
      <c r="Q47" s="184"/>
      <c r="R47" s="184"/>
      <c r="S47" s="184"/>
      <c r="T47" s="184"/>
      <c r="U47" s="184"/>
      <c r="V47" s="184">
        <v>4</v>
      </c>
      <c r="W47" s="184"/>
      <c r="X47" s="184"/>
      <c r="Y47" s="184"/>
      <c r="Z47" s="184"/>
      <c r="AA47" s="184"/>
      <c r="AB47" s="184"/>
      <c r="AC47" s="184">
        <v>5</v>
      </c>
      <c r="AD47" s="184"/>
      <c r="AE47" s="184"/>
      <c r="AF47" s="184"/>
      <c r="AG47" s="184"/>
      <c r="AH47" s="184"/>
      <c r="AI47" s="184"/>
      <c r="AJ47" s="184"/>
      <c r="AK47" s="184"/>
      <c r="AL47" s="184"/>
      <c r="AM47" s="184"/>
      <c r="AN47" s="184"/>
      <c r="AO47" s="184">
        <v>6</v>
      </c>
      <c r="AP47" s="184"/>
      <c r="AQ47" s="184"/>
      <c r="AR47" s="184"/>
      <c r="AS47" s="184"/>
      <c r="AT47" s="184"/>
      <c r="AU47" s="184"/>
      <c r="AV47" s="184"/>
      <c r="AW47" s="184"/>
      <c r="AX47" s="184"/>
      <c r="AY47" s="184"/>
      <c r="AZ47" s="184"/>
      <c r="BA47" s="184"/>
      <c r="BB47" s="184"/>
      <c r="BC47" s="184"/>
      <c r="BD47" s="184"/>
      <c r="BE47" s="184"/>
      <c r="BF47" s="184"/>
      <c r="BG47" s="184">
        <v>7</v>
      </c>
      <c r="BH47" s="184"/>
      <c r="BI47" s="184"/>
      <c r="BJ47" s="184"/>
      <c r="BK47" s="184"/>
      <c r="BL47" s="184"/>
      <c r="BM47" s="184"/>
      <c r="BN47" s="184"/>
      <c r="BO47" s="184"/>
      <c r="BP47" s="184"/>
      <c r="BQ47" s="184"/>
      <c r="BR47" s="184"/>
      <c r="BS47" s="184"/>
      <c r="BT47" s="184"/>
      <c r="BU47" s="184"/>
      <c r="BV47" s="184">
        <v>8</v>
      </c>
      <c r="BW47" s="184"/>
      <c r="BX47" s="184"/>
      <c r="BY47" s="184"/>
      <c r="BZ47" s="184"/>
      <c r="CA47" s="184"/>
      <c r="CB47" s="184"/>
      <c r="CC47" s="184"/>
      <c r="CD47" s="184"/>
      <c r="CE47" s="184"/>
      <c r="CF47" s="184"/>
      <c r="CG47" s="184"/>
      <c r="CH47" s="184"/>
      <c r="CI47" s="184"/>
      <c r="CJ47" s="184"/>
      <c r="CK47" s="184"/>
      <c r="CL47" s="184"/>
      <c r="CM47" s="184">
        <v>9</v>
      </c>
      <c r="CN47" s="184"/>
      <c r="CO47" s="184"/>
      <c r="CP47" s="184"/>
      <c r="CQ47" s="184"/>
      <c r="CR47" s="184"/>
      <c r="CS47" s="184"/>
      <c r="CT47" s="184"/>
      <c r="CU47" s="184"/>
      <c r="CV47" s="184">
        <v>10</v>
      </c>
      <c r="CW47" s="184"/>
      <c r="CX47" s="184"/>
      <c r="CY47" s="184"/>
      <c r="CZ47" s="184"/>
      <c r="DA47" s="184"/>
      <c r="DB47" s="184"/>
      <c r="DC47" s="184"/>
      <c r="DD47" s="184"/>
      <c r="DE47" s="184"/>
      <c r="DF47" s="184"/>
      <c r="DG47" s="184"/>
      <c r="DH47" s="184"/>
      <c r="DI47" s="184"/>
      <c r="DJ47" s="184"/>
      <c r="DK47" s="184"/>
      <c r="DL47" s="184"/>
      <c r="DM47" s="184"/>
      <c r="DN47" s="184"/>
      <c r="DO47" s="184"/>
      <c r="DP47" s="184">
        <v>11</v>
      </c>
      <c r="DQ47" s="184"/>
      <c r="DR47" s="184"/>
      <c r="DS47" s="184"/>
      <c r="DT47" s="184"/>
      <c r="DU47" s="184"/>
      <c r="DV47" s="184"/>
      <c r="DW47" s="184"/>
      <c r="DX47" s="184"/>
      <c r="DY47" s="184"/>
      <c r="DZ47" s="184"/>
      <c r="EA47" s="184"/>
      <c r="EB47" s="184"/>
      <c r="EC47" s="292">
        <v>12</v>
      </c>
      <c r="ED47" s="292"/>
      <c r="EE47" s="292"/>
      <c r="EF47" s="292"/>
      <c r="EG47" s="292"/>
      <c r="EH47" s="292"/>
      <c r="EI47" s="292"/>
      <c r="EJ47" s="292"/>
      <c r="EK47" s="292"/>
      <c r="EL47" s="292"/>
      <c r="EM47" s="292">
        <v>13</v>
      </c>
      <c r="EN47" s="292"/>
      <c r="EO47" s="292"/>
      <c r="EP47" s="292"/>
      <c r="EQ47" s="292"/>
      <c r="ER47" s="292"/>
      <c r="ES47" s="292"/>
      <c r="ET47" s="292"/>
      <c r="EU47" s="292"/>
      <c r="EV47" s="292"/>
      <c r="EW47" s="292"/>
      <c r="EX47" s="292"/>
      <c r="EY47" s="292"/>
      <c r="EZ47" s="292">
        <v>14</v>
      </c>
      <c r="FA47" s="292"/>
      <c r="FB47" s="292"/>
      <c r="FC47" s="292"/>
      <c r="FD47" s="292"/>
      <c r="FE47" s="292"/>
      <c r="FF47" s="292"/>
      <c r="FG47" s="292"/>
      <c r="FH47" s="292"/>
      <c r="FI47" s="292"/>
      <c r="FJ47" s="292"/>
      <c r="FK47" s="292"/>
      <c r="FL47" s="292"/>
      <c r="FM47" s="292">
        <v>15</v>
      </c>
      <c r="FN47" s="292"/>
      <c r="FO47" s="292"/>
      <c r="FP47" s="292"/>
      <c r="FQ47" s="292"/>
      <c r="FR47" s="292"/>
      <c r="FS47" s="292"/>
      <c r="FT47" s="292"/>
      <c r="FU47" s="292"/>
      <c r="FV47" s="292"/>
      <c r="FW47"/>
      <c r="FX47"/>
    </row>
    <row r="48" spans="2:178" s="33" customFormat="1" ht="21" customHeight="1">
      <c r="B48" s="111" t="s">
        <v>161</v>
      </c>
      <c r="C48" s="34"/>
      <c r="D48" s="35"/>
      <c r="E48" s="35"/>
      <c r="F48" s="36"/>
      <c r="G48" s="314" t="s">
        <v>24</v>
      </c>
      <c r="H48" s="314"/>
      <c r="I48" s="314"/>
      <c r="J48" s="314"/>
      <c r="K48" s="314"/>
      <c r="L48" s="314"/>
      <c r="M48" s="314"/>
      <c r="N48" s="314"/>
      <c r="O48" s="314"/>
      <c r="P48" s="314"/>
      <c r="Q48" s="314"/>
      <c r="R48" s="314"/>
      <c r="S48" s="314"/>
      <c r="T48" s="314"/>
      <c r="U48" s="314"/>
      <c r="V48" s="285">
        <v>5167.464</v>
      </c>
      <c r="W48" s="285"/>
      <c r="X48" s="285"/>
      <c r="Y48" s="285"/>
      <c r="Z48" s="285"/>
      <c r="AA48" s="285"/>
      <c r="AB48" s="285"/>
      <c r="AC48" s="362"/>
      <c r="AD48" s="363"/>
      <c r="AE48" s="363"/>
      <c r="AF48" s="363"/>
      <c r="AG48" s="363"/>
      <c r="AH48" s="363"/>
      <c r="AI48" s="363"/>
      <c r="AJ48" s="312"/>
      <c r="AK48" s="312"/>
      <c r="AL48" s="312"/>
      <c r="AM48" s="312"/>
      <c r="AN48" s="364"/>
      <c r="AO48" s="37"/>
      <c r="AP48" s="38"/>
      <c r="AQ48" s="38"/>
      <c r="AR48" s="38"/>
      <c r="AS48" s="38"/>
      <c r="AT48" s="38"/>
      <c r="AU48" s="38"/>
      <c r="AV48" s="38"/>
      <c r="AW48" s="38"/>
      <c r="AX48" s="38"/>
      <c r="AY48" s="38"/>
      <c r="AZ48" s="38"/>
      <c r="BA48" s="38"/>
      <c r="BB48" s="38"/>
      <c r="BC48" s="38"/>
      <c r="BD48" s="38"/>
      <c r="BE48" s="38"/>
      <c r="BF48" s="38"/>
      <c r="BG48" s="39"/>
      <c r="BH48" s="285">
        <f>V48</f>
        <v>5167.464</v>
      </c>
      <c r="BI48" s="285"/>
      <c r="BJ48" s="285"/>
      <c r="BK48" s="285"/>
      <c r="BL48" s="285"/>
      <c r="BM48" s="285"/>
      <c r="BN48" s="285"/>
      <c r="BO48" s="285"/>
      <c r="BP48" s="285"/>
      <c r="BQ48" s="285"/>
      <c r="BR48" s="285"/>
      <c r="BS48" s="285"/>
      <c r="BT48" s="285"/>
      <c r="BU48" s="285"/>
      <c r="BV48" s="285">
        <v>4318.641</v>
      </c>
      <c r="BW48" s="285"/>
      <c r="BX48" s="285"/>
      <c r="BY48" s="285"/>
      <c r="BZ48" s="285"/>
      <c r="CA48" s="285"/>
      <c r="CB48" s="285"/>
      <c r="CC48" s="285"/>
      <c r="CD48" s="285"/>
      <c r="CE48" s="285"/>
      <c r="CF48" s="285"/>
      <c r="CG48" s="285"/>
      <c r="CH48" s="285"/>
      <c r="CI48" s="285"/>
      <c r="CJ48" s="285"/>
      <c r="CK48" s="285"/>
      <c r="CL48" s="285"/>
      <c r="CM48" s="37"/>
      <c r="CN48" s="38"/>
      <c r="CO48" s="38"/>
      <c r="CP48" s="38"/>
      <c r="CQ48" s="38"/>
      <c r="CR48" s="38"/>
      <c r="CS48" s="38"/>
      <c r="CT48" s="38"/>
      <c r="CU48" s="39"/>
      <c r="CV48" s="37"/>
      <c r="CW48" s="38"/>
      <c r="CX48" s="38"/>
      <c r="CY48" s="38"/>
      <c r="CZ48" s="38"/>
      <c r="DA48" s="38"/>
      <c r="DB48" s="38"/>
      <c r="DC48" s="38"/>
      <c r="DD48" s="38"/>
      <c r="DE48" s="38"/>
      <c r="DF48" s="38"/>
      <c r="DG48" s="38"/>
      <c r="DH48" s="38"/>
      <c r="DI48" s="38"/>
      <c r="DJ48" s="38"/>
      <c r="DK48" s="38"/>
      <c r="DL48" s="38"/>
      <c r="DM48" s="38"/>
      <c r="DN48" s="38"/>
      <c r="DO48" s="39"/>
      <c r="DP48" s="285">
        <f>BV48</f>
        <v>4318.641</v>
      </c>
      <c r="DQ48" s="285"/>
      <c r="DR48" s="285"/>
      <c r="DS48" s="285"/>
      <c r="DT48" s="285"/>
      <c r="DU48" s="285"/>
      <c r="DV48" s="285"/>
      <c r="DW48" s="285"/>
      <c r="DX48" s="285"/>
      <c r="DY48" s="285"/>
      <c r="DZ48" s="285"/>
      <c r="EA48" s="285"/>
      <c r="EB48" s="285"/>
      <c r="EC48" s="219">
        <f>EC49+EC50+EC51</f>
        <v>3510.289</v>
      </c>
      <c r="ED48" s="219"/>
      <c r="EE48" s="219"/>
      <c r="EF48" s="219"/>
      <c r="EG48" s="219"/>
      <c r="EH48" s="219"/>
      <c r="EI48" s="219"/>
      <c r="EJ48" s="219"/>
      <c r="EK48" s="219"/>
      <c r="EL48" s="219"/>
      <c r="EM48" s="219"/>
      <c r="EN48" s="107"/>
      <c r="EO48" s="108"/>
      <c r="EP48" s="108"/>
      <c r="EQ48" s="108"/>
      <c r="ER48" s="108"/>
      <c r="ES48" s="108"/>
      <c r="ET48" s="108"/>
      <c r="EU48" s="108"/>
      <c r="EV48" s="108"/>
      <c r="EW48" s="108"/>
      <c r="EX48" s="109"/>
      <c r="EY48" s="107"/>
      <c r="EZ48" s="108"/>
      <c r="FA48" s="108"/>
      <c r="FB48" s="108"/>
      <c r="FC48" s="108"/>
      <c r="FD48" s="108"/>
      <c r="FE48" s="108"/>
      <c r="FF48" s="108"/>
      <c r="FG48" s="108"/>
      <c r="FH48" s="108"/>
      <c r="FI48" s="108"/>
      <c r="FJ48" s="108"/>
      <c r="FK48" s="109"/>
      <c r="FL48" s="219">
        <f>FL49+FL50+FL51</f>
        <v>3510.289</v>
      </c>
      <c r="FM48" s="219"/>
      <c r="FN48" s="219"/>
      <c r="FO48" s="219"/>
      <c r="FP48" s="219"/>
      <c r="FQ48" s="219"/>
      <c r="FR48" s="219"/>
      <c r="FS48" s="219"/>
      <c r="FT48" s="219"/>
      <c r="FU48" s="219"/>
      <c r="FV48" s="219"/>
    </row>
    <row r="49" spans="1:180" ht="23.25" customHeight="1">
      <c r="A49"/>
      <c r="B49" s="40"/>
      <c r="C49" s="313">
        <v>2210</v>
      </c>
      <c r="D49" s="313"/>
      <c r="E49" s="313"/>
      <c r="F49" s="313"/>
      <c r="G49" s="227" t="s">
        <v>31</v>
      </c>
      <c r="H49" s="227"/>
      <c r="I49" s="227"/>
      <c r="J49" s="227"/>
      <c r="K49" s="227"/>
      <c r="L49" s="227"/>
      <c r="M49" s="227"/>
      <c r="N49" s="227"/>
      <c r="O49" s="227"/>
      <c r="P49" s="227"/>
      <c r="Q49" s="227"/>
      <c r="R49" s="227"/>
      <c r="S49" s="227"/>
      <c r="T49" s="227"/>
      <c r="U49" s="227"/>
      <c r="V49" s="175">
        <v>45.2</v>
      </c>
      <c r="W49" s="175"/>
      <c r="X49" s="175"/>
      <c r="Y49" s="175"/>
      <c r="Z49" s="175"/>
      <c r="AA49" s="175"/>
      <c r="AB49" s="175"/>
      <c r="AC49" s="41"/>
      <c r="AD49" s="42"/>
      <c r="AE49" s="42"/>
      <c r="AF49" s="42"/>
      <c r="AG49" s="42"/>
      <c r="AH49" s="42"/>
      <c r="AI49" s="42"/>
      <c r="AJ49" s="42"/>
      <c r="AK49" s="42"/>
      <c r="AL49" s="42"/>
      <c r="AM49" s="42"/>
      <c r="AN49" s="43"/>
      <c r="AO49" s="41"/>
      <c r="AP49" s="42"/>
      <c r="AQ49" s="42"/>
      <c r="AR49" s="42"/>
      <c r="AS49" s="42"/>
      <c r="AT49" s="42"/>
      <c r="AU49" s="42"/>
      <c r="AV49" s="42"/>
      <c r="AW49" s="42"/>
      <c r="AX49" s="42"/>
      <c r="AY49" s="42"/>
      <c r="AZ49" s="42"/>
      <c r="BA49" s="42"/>
      <c r="BB49" s="42"/>
      <c r="BC49" s="42"/>
      <c r="BD49" s="42"/>
      <c r="BE49" s="42"/>
      <c r="BF49" s="42"/>
      <c r="BG49" s="43"/>
      <c r="BH49" s="175">
        <f>V49</f>
        <v>45.2</v>
      </c>
      <c r="BI49" s="175"/>
      <c r="BJ49" s="175"/>
      <c r="BK49" s="175"/>
      <c r="BL49" s="175"/>
      <c r="BM49" s="175"/>
      <c r="BN49" s="175"/>
      <c r="BO49" s="175"/>
      <c r="BP49" s="175"/>
      <c r="BQ49" s="175"/>
      <c r="BR49" s="175"/>
      <c r="BS49" s="175"/>
      <c r="BT49" s="175"/>
      <c r="BU49" s="175"/>
      <c r="BV49" s="175">
        <v>42.1</v>
      </c>
      <c r="BW49" s="175"/>
      <c r="BX49" s="175"/>
      <c r="BY49" s="175"/>
      <c r="BZ49" s="175"/>
      <c r="CA49" s="175"/>
      <c r="CB49" s="175"/>
      <c r="CC49" s="175"/>
      <c r="CD49" s="175"/>
      <c r="CE49" s="175"/>
      <c r="CF49" s="175"/>
      <c r="CG49" s="175"/>
      <c r="CH49" s="175"/>
      <c r="CI49" s="175"/>
      <c r="CJ49" s="175"/>
      <c r="CK49" s="175"/>
      <c r="CL49" s="175"/>
      <c r="CM49" s="41"/>
      <c r="CN49" s="42"/>
      <c r="CO49" s="42"/>
      <c r="CP49" s="42"/>
      <c r="CQ49" s="42"/>
      <c r="CR49" s="42"/>
      <c r="CS49" s="42"/>
      <c r="CT49" s="42"/>
      <c r="CU49" s="43"/>
      <c r="CV49" s="41"/>
      <c r="CW49" s="42"/>
      <c r="CX49" s="42"/>
      <c r="CY49" s="42"/>
      <c r="CZ49" s="42"/>
      <c r="DA49" s="42"/>
      <c r="DB49" s="42"/>
      <c r="DC49" s="42"/>
      <c r="DD49" s="42"/>
      <c r="DE49" s="42"/>
      <c r="DF49" s="42"/>
      <c r="DG49" s="42"/>
      <c r="DH49" s="42"/>
      <c r="DI49" s="42"/>
      <c r="DJ49" s="42"/>
      <c r="DK49" s="42"/>
      <c r="DL49" s="42"/>
      <c r="DM49" s="42"/>
      <c r="DN49" s="42"/>
      <c r="DO49" s="43"/>
      <c r="DP49" s="175">
        <f>BV49</f>
        <v>42.1</v>
      </c>
      <c r="DQ49" s="175"/>
      <c r="DR49" s="175"/>
      <c r="DS49" s="175"/>
      <c r="DT49" s="175"/>
      <c r="DU49" s="175"/>
      <c r="DV49" s="175"/>
      <c r="DW49" s="175"/>
      <c r="DX49" s="175"/>
      <c r="DY49" s="175"/>
      <c r="DZ49" s="175"/>
      <c r="EA49" s="175"/>
      <c r="EB49" s="175"/>
      <c r="EC49" s="180">
        <v>42.1</v>
      </c>
      <c r="ED49" s="180"/>
      <c r="EE49" s="180"/>
      <c r="EF49" s="180"/>
      <c r="EG49" s="180"/>
      <c r="EH49" s="180"/>
      <c r="EI49" s="180"/>
      <c r="EJ49" s="180"/>
      <c r="EK49" s="180"/>
      <c r="EL49" s="180"/>
      <c r="EM49" s="180"/>
      <c r="EN49" s="118"/>
      <c r="EO49" s="119"/>
      <c r="EP49" s="119"/>
      <c r="EQ49" s="119"/>
      <c r="ER49" s="119"/>
      <c r="ES49" s="119"/>
      <c r="ET49" s="119"/>
      <c r="EU49" s="119"/>
      <c r="EV49" s="119"/>
      <c r="EW49" s="119"/>
      <c r="EX49" s="120"/>
      <c r="EY49" s="118"/>
      <c r="EZ49" s="119"/>
      <c r="FA49" s="119"/>
      <c r="FB49" s="119"/>
      <c r="FC49" s="119"/>
      <c r="FD49" s="119"/>
      <c r="FE49" s="119"/>
      <c r="FF49" s="119"/>
      <c r="FG49" s="119"/>
      <c r="FH49" s="119"/>
      <c r="FI49" s="119"/>
      <c r="FJ49" s="119"/>
      <c r="FK49" s="120"/>
      <c r="FL49" s="180">
        <v>42.1</v>
      </c>
      <c r="FM49" s="180"/>
      <c r="FN49" s="180"/>
      <c r="FO49" s="180"/>
      <c r="FP49" s="180"/>
      <c r="FQ49" s="180"/>
      <c r="FR49" s="180"/>
      <c r="FS49" s="180"/>
      <c r="FT49" s="180"/>
      <c r="FU49" s="180"/>
      <c r="FV49" s="180"/>
      <c r="FW49"/>
      <c r="FX49"/>
    </row>
    <row r="50" spans="1:180" ht="16.5" customHeight="1">
      <c r="A50"/>
      <c r="B50" s="40"/>
      <c r="C50" s="313">
        <v>2240</v>
      </c>
      <c r="D50" s="313"/>
      <c r="E50" s="313"/>
      <c r="F50" s="313"/>
      <c r="G50" s="227" t="s">
        <v>32</v>
      </c>
      <c r="H50" s="227"/>
      <c r="I50" s="227"/>
      <c r="J50" s="227"/>
      <c r="K50" s="227"/>
      <c r="L50" s="227"/>
      <c r="M50" s="227"/>
      <c r="N50" s="227"/>
      <c r="O50" s="227"/>
      <c r="P50" s="227"/>
      <c r="Q50" s="227"/>
      <c r="R50" s="227"/>
      <c r="S50" s="227"/>
      <c r="T50" s="227"/>
      <c r="U50" s="227"/>
      <c r="V50" s="175">
        <v>532.1</v>
      </c>
      <c r="W50" s="175"/>
      <c r="X50" s="175"/>
      <c r="Y50" s="175"/>
      <c r="Z50" s="175"/>
      <c r="AA50" s="175"/>
      <c r="AB50" s="175"/>
      <c r="AC50" s="41"/>
      <c r="AD50" s="42"/>
      <c r="AE50" s="42"/>
      <c r="AF50" s="42"/>
      <c r="AG50" s="42"/>
      <c r="AH50" s="42"/>
      <c r="AI50" s="42"/>
      <c r="AJ50" s="42"/>
      <c r="AK50" s="42"/>
      <c r="AL50" s="42"/>
      <c r="AM50" s="42"/>
      <c r="AN50" s="43"/>
      <c r="AO50" s="41"/>
      <c r="AP50" s="42"/>
      <c r="AQ50" s="42"/>
      <c r="AR50" s="42"/>
      <c r="AS50" s="42"/>
      <c r="AT50" s="42"/>
      <c r="AU50" s="42"/>
      <c r="AV50" s="42"/>
      <c r="AW50" s="42"/>
      <c r="AX50" s="42"/>
      <c r="AY50" s="42"/>
      <c r="AZ50" s="42"/>
      <c r="BA50" s="42"/>
      <c r="BB50" s="42"/>
      <c r="BC50" s="42"/>
      <c r="BD50" s="42"/>
      <c r="BE50" s="42"/>
      <c r="BF50" s="42"/>
      <c r="BG50" s="43"/>
      <c r="BH50" s="175">
        <f>V50</f>
        <v>532.1</v>
      </c>
      <c r="BI50" s="175"/>
      <c r="BJ50" s="175"/>
      <c r="BK50" s="175"/>
      <c r="BL50" s="175"/>
      <c r="BM50" s="175"/>
      <c r="BN50" s="175"/>
      <c r="BO50" s="175"/>
      <c r="BP50" s="175"/>
      <c r="BQ50" s="175"/>
      <c r="BR50" s="175"/>
      <c r="BS50" s="175"/>
      <c r="BT50" s="175"/>
      <c r="BU50" s="175"/>
      <c r="BV50" s="175">
        <v>693.443</v>
      </c>
      <c r="BW50" s="175"/>
      <c r="BX50" s="175"/>
      <c r="BY50" s="175"/>
      <c r="BZ50" s="175"/>
      <c r="CA50" s="175"/>
      <c r="CB50" s="175"/>
      <c r="CC50" s="175"/>
      <c r="CD50" s="175"/>
      <c r="CE50" s="175"/>
      <c r="CF50" s="175"/>
      <c r="CG50" s="175"/>
      <c r="CH50" s="175"/>
      <c r="CI50" s="175"/>
      <c r="CJ50" s="175"/>
      <c r="CK50" s="175"/>
      <c r="CL50" s="175"/>
      <c r="CM50" s="41"/>
      <c r="CN50" s="42"/>
      <c r="CO50" s="42"/>
      <c r="CP50" s="42"/>
      <c r="CQ50" s="42"/>
      <c r="CR50" s="42"/>
      <c r="CS50" s="42"/>
      <c r="CT50" s="42"/>
      <c r="CU50" s="43"/>
      <c r="CV50" s="41"/>
      <c r="CW50" s="42"/>
      <c r="CX50" s="42"/>
      <c r="CY50" s="42"/>
      <c r="CZ50" s="42"/>
      <c r="DA50" s="42"/>
      <c r="DB50" s="42"/>
      <c r="DC50" s="42"/>
      <c r="DD50" s="42"/>
      <c r="DE50" s="42"/>
      <c r="DF50" s="42"/>
      <c r="DG50" s="42"/>
      <c r="DH50" s="42"/>
      <c r="DI50" s="42"/>
      <c r="DJ50" s="42"/>
      <c r="DK50" s="42"/>
      <c r="DL50" s="42"/>
      <c r="DM50" s="42"/>
      <c r="DN50" s="42"/>
      <c r="DO50" s="43"/>
      <c r="DP50" s="175">
        <f>BV50</f>
        <v>693.443</v>
      </c>
      <c r="DQ50" s="175"/>
      <c r="DR50" s="175"/>
      <c r="DS50" s="175"/>
      <c r="DT50" s="175"/>
      <c r="DU50" s="175"/>
      <c r="DV50" s="175"/>
      <c r="DW50" s="175"/>
      <c r="DX50" s="175"/>
      <c r="DY50" s="175"/>
      <c r="DZ50" s="175"/>
      <c r="EA50" s="175"/>
      <c r="EB50" s="175"/>
      <c r="EC50" s="180">
        <v>745.019</v>
      </c>
      <c r="ED50" s="180"/>
      <c r="EE50" s="180"/>
      <c r="EF50" s="180"/>
      <c r="EG50" s="180"/>
      <c r="EH50" s="180"/>
      <c r="EI50" s="180"/>
      <c r="EJ50" s="180"/>
      <c r="EK50" s="180"/>
      <c r="EL50" s="180"/>
      <c r="EM50" s="180"/>
      <c r="EN50" s="118"/>
      <c r="EO50" s="119"/>
      <c r="EP50" s="119"/>
      <c r="EQ50" s="119"/>
      <c r="ER50" s="119"/>
      <c r="ES50" s="119"/>
      <c r="ET50" s="119"/>
      <c r="EU50" s="119"/>
      <c r="EV50" s="119"/>
      <c r="EW50" s="119"/>
      <c r="EX50" s="120"/>
      <c r="EY50" s="118"/>
      <c r="EZ50" s="119"/>
      <c r="FA50" s="119"/>
      <c r="FB50" s="119"/>
      <c r="FC50" s="119"/>
      <c r="FD50" s="119"/>
      <c r="FE50" s="119"/>
      <c r="FF50" s="119"/>
      <c r="FG50" s="119"/>
      <c r="FH50" s="119"/>
      <c r="FI50" s="119"/>
      <c r="FJ50" s="119"/>
      <c r="FK50" s="120"/>
      <c r="FL50" s="180">
        <f>EC50</f>
        <v>745.019</v>
      </c>
      <c r="FM50" s="180"/>
      <c r="FN50" s="180"/>
      <c r="FO50" s="180"/>
      <c r="FP50" s="180"/>
      <c r="FQ50" s="180"/>
      <c r="FR50" s="180"/>
      <c r="FS50" s="180"/>
      <c r="FT50" s="180"/>
      <c r="FU50" s="180"/>
      <c r="FV50" s="180"/>
      <c r="FW50"/>
      <c r="FX50"/>
    </row>
    <row r="51" spans="1:180" ht="11.25" customHeight="1">
      <c r="A51"/>
      <c r="B51" s="40"/>
      <c r="C51" s="313">
        <v>2730</v>
      </c>
      <c r="D51" s="313"/>
      <c r="E51" s="313"/>
      <c r="F51" s="313"/>
      <c r="G51" s="227" t="s">
        <v>33</v>
      </c>
      <c r="H51" s="227"/>
      <c r="I51" s="227"/>
      <c r="J51" s="227"/>
      <c r="K51" s="227"/>
      <c r="L51" s="227"/>
      <c r="M51" s="227"/>
      <c r="N51" s="227"/>
      <c r="O51" s="227"/>
      <c r="P51" s="227"/>
      <c r="Q51" s="227"/>
      <c r="R51" s="227"/>
      <c r="S51" s="227"/>
      <c r="T51" s="227"/>
      <c r="U51" s="227"/>
      <c r="V51" s="178">
        <v>4590.165</v>
      </c>
      <c r="W51" s="178"/>
      <c r="X51" s="178"/>
      <c r="Y51" s="178"/>
      <c r="Z51" s="178"/>
      <c r="AA51" s="178"/>
      <c r="AB51" s="178"/>
      <c r="AC51" s="41"/>
      <c r="AD51" s="42"/>
      <c r="AE51" s="42"/>
      <c r="AF51" s="42"/>
      <c r="AG51" s="42"/>
      <c r="AH51" s="42"/>
      <c r="AI51" s="42"/>
      <c r="AJ51" s="42"/>
      <c r="AK51" s="42"/>
      <c r="AL51" s="42"/>
      <c r="AM51" s="42"/>
      <c r="AN51" s="43"/>
      <c r="AO51" s="41"/>
      <c r="AP51" s="42"/>
      <c r="AQ51" s="42"/>
      <c r="AR51" s="42"/>
      <c r="AS51" s="42"/>
      <c r="AT51" s="42"/>
      <c r="AU51" s="42"/>
      <c r="AV51" s="42"/>
      <c r="AW51" s="42"/>
      <c r="AX51" s="42"/>
      <c r="AY51" s="42"/>
      <c r="AZ51" s="42"/>
      <c r="BA51" s="42"/>
      <c r="BB51" s="42"/>
      <c r="BC51" s="42"/>
      <c r="BD51" s="42"/>
      <c r="BE51" s="42"/>
      <c r="BF51" s="42"/>
      <c r="BG51" s="43"/>
      <c r="BH51" s="178">
        <f>V51</f>
        <v>4590.165</v>
      </c>
      <c r="BI51" s="178"/>
      <c r="BJ51" s="178"/>
      <c r="BK51" s="178"/>
      <c r="BL51" s="178"/>
      <c r="BM51" s="178"/>
      <c r="BN51" s="178"/>
      <c r="BO51" s="178"/>
      <c r="BP51" s="178"/>
      <c r="BQ51" s="178"/>
      <c r="BR51" s="178"/>
      <c r="BS51" s="178"/>
      <c r="BT51" s="178"/>
      <c r="BU51" s="178"/>
      <c r="BV51" s="178">
        <v>3583.098</v>
      </c>
      <c r="BW51" s="178"/>
      <c r="BX51" s="178"/>
      <c r="BY51" s="178"/>
      <c r="BZ51" s="178"/>
      <c r="CA51" s="178"/>
      <c r="CB51" s="178"/>
      <c r="CC51" s="178"/>
      <c r="CD51" s="178"/>
      <c r="CE51" s="178"/>
      <c r="CF51" s="178"/>
      <c r="CG51" s="178"/>
      <c r="CH51" s="178"/>
      <c r="CI51" s="178"/>
      <c r="CJ51" s="178"/>
      <c r="CK51" s="178"/>
      <c r="CL51" s="178"/>
      <c r="CM51" s="41"/>
      <c r="CN51" s="42"/>
      <c r="CO51" s="42"/>
      <c r="CP51" s="42"/>
      <c r="CQ51" s="42"/>
      <c r="CR51" s="42"/>
      <c r="CS51" s="42"/>
      <c r="CT51" s="42"/>
      <c r="CU51" s="43"/>
      <c r="CV51" s="41"/>
      <c r="CW51" s="42"/>
      <c r="CX51" s="42"/>
      <c r="CY51" s="42"/>
      <c r="CZ51" s="42"/>
      <c r="DA51" s="42"/>
      <c r="DB51" s="42"/>
      <c r="DC51" s="42"/>
      <c r="DD51" s="42"/>
      <c r="DE51" s="42"/>
      <c r="DF51" s="42"/>
      <c r="DG51" s="42"/>
      <c r="DH51" s="42"/>
      <c r="DI51" s="42"/>
      <c r="DJ51" s="42"/>
      <c r="DK51" s="42"/>
      <c r="DL51" s="42"/>
      <c r="DM51" s="42"/>
      <c r="DN51" s="42"/>
      <c r="DO51" s="43"/>
      <c r="DP51" s="178">
        <f>BV51</f>
        <v>3583.098</v>
      </c>
      <c r="DQ51" s="178"/>
      <c r="DR51" s="178"/>
      <c r="DS51" s="178"/>
      <c r="DT51" s="178"/>
      <c r="DU51" s="178"/>
      <c r="DV51" s="178"/>
      <c r="DW51" s="178"/>
      <c r="DX51" s="178"/>
      <c r="DY51" s="178"/>
      <c r="DZ51" s="178"/>
      <c r="EA51" s="178"/>
      <c r="EB51" s="178"/>
      <c r="EC51" s="166">
        <v>2723.17</v>
      </c>
      <c r="ED51" s="166"/>
      <c r="EE51" s="166"/>
      <c r="EF51" s="166"/>
      <c r="EG51" s="166"/>
      <c r="EH51" s="166"/>
      <c r="EI51" s="166"/>
      <c r="EJ51" s="166"/>
      <c r="EK51" s="166"/>
      <c r="EL51" s="166"/>
      <c r="EM51" s="166"/>
      <c r="EN51" s="118"/>
      <c r="EO51" s="119"/>
      <c r="EP51" s="119"/>
      <c r="EQ51" s="119"/>
      <c r="ER51" s="119"/>
      <c r="ES51" s="119"/>
      <c r="ET51" s="119"/>
      <c r="EU51" s="119"/>
      <c r="EV51" s="119"/>
      <c r="EW51" s="119"/>
      <c r="EX51" s="120"/>
      <c r="EY51" s="118"/>
      <c r="EZ51" s="119"/>
      <c r="FA51" s="119"/>
      <c r="FB51" s="119"/>
      <c r="FC51" s="119"/>
      <c r="FD51" s="119"/>
      <c r="FE51" s="119"/>
      <c r="FF51" s="119"/>
      <c r="FG51" s="119"/>
      <c r="FH51" s="119"/>
      <c r="FI51" s="119"/>
      <c r="FJ51" s="119"/>
      <c r="FK51" s="120"/>
      <c r="FL51" s="166">
        <f>EC51</f>
        <v>2723.17</v>
      </c>
      <c r="FM51" s="166"/>
      <c r="FN51" s="166"/>
      <c r="FO51" s="166"/>
      <c r="FP51" s="166"/>
      <c r="FQ51" s="166"/>
      <c r="FR51" s="166"/>
      <c r="FS51" s="166"/>
      <c r="FT51" s="166"/>
      <c r="FU51" s="166"/>
      <c r="FV51" s="166"/>
      <c r="FW51"/>
      <c r="FX51"/>
    </row>
    <row r="52" spans="1:180" ht="11.25" customHeight="1">
      <c r="A52"/>
      <c r="B52" s="40"/>
      <c r="C52" s="44"/>
      <c r="D52" s="45"/>
      <c r="E52" s="45"/>
      <c r="F52" s="46"/>
      <c r="G52" s="230" t="s">
        <v>27</v>
      </c>
      <c r="H52" s="230"/>
      <c r="I52" s="230"/>
      <c r="J52" s="230"/>
      <c r="K52" s="230"/>
      <c r="L52" s="230"/>
      <c r="M52" s="230"/>
      <c r="N52" s="230"/>
      <c r="O52" s="230"/>
      <c r="P52" s="230"/>
      <c r="Q52" s="230"/>
      <c r="R52" s="230"/>
      <c r="S52" s="230"/>
      <c r="T52" s="230"/>
      <c r="U52" s="230"/>
      <c r="V52" s="208">
        <v>5167.464</v>
      </c>
      <c r="W52" s="208"/>
      <c r="X52" s="208"/>
      <c r="Y52" s="208"/>
      <c r="Z52" s="208"/>
      <c r="AA52" s="208"/>
      <c r="AB52" s="208"/>
      <c r="AC52" s="47"/>
      <c r="AD52" s="48"/>
      <c r="AE52" s="48"/>
      <c r="AF52" s="311"/>
      <c r="AG52" s="312"/>
      <c r="AH52" s="312"/>
      <c r="AI52" s="312"/>
      <c r="AJ52" s="312"/>
      <c r="AK52" s="312"/>
      <c r="AL52" s="312"/>
      <c r="AM52" s="312"/>
      <c r="AN52" s="49"/>
      <c r="AO52" s="47"/>
      <c r="AP52" s="48"/>
      <c r="AQ52" s="48"/>
      <c r="AR52" s="48"/>
      <c r="AS52" s="48"/>
      <c r="AT52" s="48"/>
      <c r="AU52" s="48"/>
      <c r="AV52" s="48"/>
      <c r="AW52" s="48"/>
      <c r="AX52" s="48"/>
      <c r="AY52" s="48"/>
      <c r="AZ52" s="48"/>
      <c r="BA52" s="48"/>
      <c r="BB52" s="48"/>
      <c r="BC52" s="48"/>
      <c r="BD52" s="48"/>
      <c r="BE52" s="48"/>
      <c r="BF52" s="48"/>
      <c r="BG52" s="49"/>
      <c r="BH52" s="208">
        <v>5167.464</v>
      </c>
      <c r="BI52" s="208"/>
      <c r="BJ52" s="208"/>
      <c r="BK52" s="208"/>
      <c r="BL52" s="208"/>
      <c r="BM52" s="208"/>
      <c r="BN52" s="208"/>
      <c r="BO52" s="208"/>
      <c r="BP52" s="208"/>
      <c r="BQ52" s="208"/>
      <c r="BR52" s="208"/>
      <c r="BS52" s="208"/>
      <c r="BT52" s="208"/>
      <c r="BU52" s="208"/>
      <c r="BV52" s="208">
        <f>BV49+BV50+BV51</f>
        <v>4318.641</v>
      </c>
      <c r="BW52" s="208"/>
      <c r="BX52" s="208"/>
      <c r="BY52" s="208"/>
      <c r="BZ52" s="208"/>
      <c r="CA52" s="208"/>
      <c r="CB52" s="208"/>
      <c r="CC52" s="208"/>
      <c r="CD52" s="208"/>
      <c r="CE52" s="208"/>
      <c r="CF52" s="208"/>
      <c r="CG52" s="208"/>
      <c r="CH52" s="208"/>
      <c r="CI52" s="208"/>
      <c r="CJ52" s="208"/>
      <c r="CK52" s="208"/>
      <c r="CL52" s="208"/>
      <c r="CM52" s="47"/>
      <c r="CN52" s="48"/>
      <c r="CO52" s="48"/>
      <c r="CP52" s="48"/>
      <c r="CQ52" s="48"/>
      <c r="CR52" s="48"/>
      <c r="CS52" s="48"/>
      <c r="CT52" s="48"/>
      <c r="CU52" s="49"/>
      <c r="CV52" s="47"/>
      <c r="CW52" s="48"/>
      <c r="CX52" s="48"/>
      <c r="CY52" s="48"/>
      <c r="CZ52" s="48"/>
      <c r="DA52" s="48"/>
      <c r="DB52" s="48"/>
      <c r="DC52" s="48"/>
      <c r="DD52" s="48"/>
      <c r="DE52" s="48"/>
      <c r="DF52" s="48"/>
      <c r="DG52" s="48"/>
      <c r="DH52" s="48"/>
      <c r="DI52" s="48"/>
      <c r="DJ52" s="48"/>
      <c r="DK52" s="48"/>
      <c r="DL52" s="48"/>
      <c r="DM52" s="48"/>
      <c r="DN52" s="48"/>
      <c r="DO52" s="49"/>
      <c r="DP52" s="208">
        <f>BV52</f>
        <v>4318.641</v>
      </c>
      <c r="DQ52" s="208"/>
      <c r="DR52" s="208"/>
      <c r="DS52" s="208"/>
      <c r="DT52" s="208"/>
      <c r="DU52" s="208"/>
      <c r="DV52" s="208"/>
      <c r="DW52" s="208"/>
      <c r="DX52" s="208"/>
      <c r="DY52" s="208"/>
      <c r="DZ52" s="208"/>
      <c r="EA52" s="208"/>
      <c r="EB52" s="208"/>
      <c r="EC52" s="220">
        <f>EC49+EC50+EC51</f>
        <v>3510.289</v>
      </c>
      <c r="ED52" s="220"/>
      <c r="EE52" s="220"/>
      <c r="EF52" s="220"/>
      <c r="EG52" s="220"/>
      <c r="EH52" s="220"/>
      <c r="EI52" s="220"/>
      <c r="EJ52" s="220"/>
      <c r="EK52" s="220"/>
      <c r="EL52" s="220"/>
      <c r="EM52" s="220"/>
      <c r="EN52" s="103"/>
      <c r="EO52" s="104"/>
      <c r="EP52" s="104"/>
      <c r="EQ52" s="104"/>
      <c r="ER52" s="104"/>
      <c r="ES52" s="104"/>
      <c r="ET52" s="104"/>
      <c r="EU52" s="104"/>
      <c r="EV52" s="104"/>
      <c r="EW52" s="104"/>
      <c r="EX52" s="106"/>
      <c r="EY52" s="103"/>
      <c r="EZ52" s="104"/>
      <c r="FA52" s="104"/>
      <c r="FB52" s="104"/>
      <c r="FC52" s="104"/>
      <c r="FD52" s="104"/>
      <c r="FE52" s="104"/>
      <c r="FF52" s="104"/>
      <c r="FG52" s="104"/>
      <c r="FH52" s="104"/>
      <c r="FI52" s="104"/>
      <c r="FJ52" s="104"/>
      <c r="FK52" s="106"/>
      <c r="FL52" s="220">
        <f>FL49+FL50+FL51</f>
        <v>3510.289</v>
      </c>
      <c r="FM52" s="220"/>
      <c r="FN52" s="220"/>
      <c r="FO52" s="220"/>
      <c r="FP52" s="220"/>
      <c r="FQ52" s="220"/>
      <c r="FR52" s="220"/>
      <c r="FS52" s="220"/>
      <c r="FT52" s="220"/>
      <c r="FU52" s="220"/>
      <c r="FV52" s="220"/>
      <c r="FW52"/>
      <c r="FX52"/>
    </row>
    <row r="53" spans="1:180" ht="11.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row>
    <row r="54" spans="1:180" ht="11.25" customHeight="1">
      <c r="A54"/>
      <c r="B54" s="249" t="s">
        <v>155</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DZ54" s="243"/>
      <c r="EA54" s="243"/>
      <c r="EB54" s="243"/>
      <c r="EC54" s="243"/>
      <c r="ED54" s="243"/>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row>
    <row r="55" spans="1:180" ht="11.2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s="28" t="s">
        <v>15</v>
      </c>
      <c r="FR55"/>
      <c r="FS55"/>
      <c r="FT55"/>
      <c r="FU55"/>
      <c r="FV55"/>
      <c r="FW55"/>
      <c r="FX55"/>
    </row>
    <row r="56" spans="2:178" s="29" customFormat="1" ht="11.25" customHeight="1">
      <c r="B56" s="254" t="s">
        <v>10</v>
      </c>
      <c r="C56" s="254" t="s">
        <v>34</v>
      </c>
      <c r="D56" s="254"/>
      <c r="E56" s="254"/>
      <c r="F56" s="254"/>
      <c r="G56" s="254"/>
      <c r="H56" s="254" t="s">
        <v>17</v>
      </c>
      <c r="I56" s="254"/>
      <c r="J56" s="254"/>
      <c r="K56" s="254"/>
      <c r="L56" s="254"/>
      <c r="M56" s="254"/>
      <c r="N56" s="254"/>
      <c r="O56" s="254"/>
      <c r="P56" s="254"/>
      <c r="Q56" s="254"/>
      <c r="R56" s="254"/>
      <c r="S56" s="254"/>
      <c r="T56" s="254"/>
      <c r="U56" s="254"/>
      <c r="V56" s="271" t="s">
        <v>144</v>
      </c>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1" t="s">
        <v>145</v>
      </c>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1" t="s">
        <v>146</v>
      </c>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c r="FF56" s="272"/>
      <c r="FG56" s="272"/>
      <c r="FH56" s="272"/>
      <c r="FI56" s="272"/>
      <c r="FJ56" s="272"/>
      <c r="FK56" s="272"/>
      <c r="FL56" s="272"/>
      <c r="FM56" s="272"/>
      <c r="FN56" s="272"/>
      <c r="FO56" s="272"/>
      <c r="FP56" s="272"/>
      <c r="FQ56" s="272"/>
      <c r="FR56" s="272"/>
      <c r="FS56" s="272"/>
      <c r="FT56" s="272"/>
      <c r="FU56" s="272"/>
      <c r="FV56" s="272"/>
    </row>
    <row r="57" spans="2:178" s="29" customFormat="1" ht="21.75" customHeight="1">
      <c r="B57" s="255"/>
      <c r="C57" s="288"/>
      <c r="D57" s="289"/>
      <c r="E57" s="289"/>
      <c r="F57" s="289"/>
      <c r="G57" s="290"/>
      <c r="H57" s="288"/>
      <c r="I57" s="289"/>
      <c r="J57" s="289"/>
      <c r="K57" s="289"/>
      <c r="L57" s="289"/>
      <c r="M57" s="289"/>
      <c r="N57" s="289"/>
      <c r="O57" s="289"/>
      <c r="P57" s="289"/>
      <c r="Q57" s="289"/>
      <c r="R57" s="289"/>
      <c r="S57" s="289"/>
      <c r="T57" s="289"/>
      <c r="U57" s="290"/>
      <c r="V57" s="205" t="s">
        <v>18</v>
      </c>
      <c r="W57" s="205"/>
      <c r="X57" s="205"/>
      <c r="Y57" s="205"/>
      <c r="Z57" s="205"/>
      <c r="AA57" s="205"/>
      <c r="AB57" s="205"/>
      <c r="AC57" s="205" t="s">
        <v>19</v>
      </c>
      <c r="AD57" s="205"/>
      <c r="AE57" s="205"/>
      <c r="AF57" s="205"/>
      <c r="AG57" s="205"/>
      <c r="AH57" s="205"/>
      <c r="AI57" s="205"/>
      <c r="AJ57" s="205"/>
      <c r="AK57" s="205"/>
      <c r="AL57" s="205"/>
      <c r="AM57" s="205"/>
      <c r="AN57" s="205"/>
      <c r="AO57" s="284" t="s">
        <v>20</v>
      </c>
      <c r="AP57" s="284"/>
      <c r="AQ57" s="284"/>
      <c r="AR57" s="284"/>
      <c r="AS57" s="284"/>
      <c r="AT57" s="284"/>
      <c r="AU57" s="284"/>
      <c r="AV57" s="284"/>
      <c r="AW57" s="284"/>
      <c r="AX57" s="284"/>
      <c r="AY57" s="284"/>
      <c r="AZ57" s="284"/>
      <c r="BA57" s="284"/>
      <c r="BB57" s="284"/>
      <c r="BC57" s="284"/>
      <c r="BD57" s="284"/>
      <c r="BE57" s="284"/>
      <c r="BF57" s="284"/>
      <c r="BG57" s="205" t="s">
        <v>21</v>
      </c>
      <c r="BH57" s="205"/>
      <c r="BI57" s="205"/>
      <c r="BJ57" s="205"/>
      <c r="BK57" s="205"/>
      <c r="BL57" s="205"/>
      <c r="BM57" s="205"/>
      <c r="BN57" s="205"/>
      <c r="BO57" s="205"/>
      <c r="BP57" s="205"/>
      <c r="BQ57" s="205"/>
      <c r="BR57" s="205"/>
      <c r="BS57" s="205"/>
      <c r="BT57" s="205"/>
      <c r="BU57" s="205"/>
      <c r="BV57" s="205" t="s">
        <v>18</v>
      </c>
      <c r="BW57" s="205"/>
      <c r="BX57" s="205"/>
      <c r="BY57" s="205"/>
      <c r="BZ57" s="205"/>
      <c r="CA57" s="205"/>
      <c r="CB57" s="205"/>
      <c r="CC57" s="205"/>
      <c r="CD57" s="205"/>
      <c r="CE57" s="205"/>
      <c r="CF57" s="205"/>
      <c r="CG57" s="205"/>
      <c r="CH57" s="205"/>
      <c r="CI57" s="205"/>
      <c r="CJ57" s="205"/>
      <c r="CK57" s="205"/>
      <c r="CL57" s="205"/>
      <c r="CM57" s="205" t="s">
        <v>19</v>
      </c>
      <c r="CN57" s="205"/>
      <c r="CO57" s="205"/>
      <c r="CP57" s="205"/>
      <c r="CQ57" s="205"/>
      <c r="CR57" s="205"/>
      <c r="CS57" s="205"/>
      <c r="CT57" s="205"/>
      <c r="CU57" s="205"/>
      <c r="CV57" s="284" t="s">
        <v>20</v>
      </c>
      <c r="CW57" s="284"/>
      <c r="CX57" s="284"/>
      <c r="CY57" s="284"/>
      <c r="CZ57" s="284"/>
      <c r="DA57" s="284"/>
      <c r="DB57" s="284"/>
      <c r="DC57" s="284"/>
      <c r="DD57" s="284"/>
      <c r="DE57" s="284"/>
      <c r="DF57" s="284"/>
      <c r="DG57" s="284"/>
      <c r="DH57" s="284"/>
      <c r="DI57" s="284"/>
      <c r="DJ57" s="284"/>
      <c r="DK57" s="284"/>
      <c r="DL57" s="284"/>
      <c r="DM57" s="284"/>
      <c r="DN57" s="284"/>
      <c r="DO57" s="284"/>
      <c r="DP57" s="205" t="s">
        <v>22</v>
      </c>
      <c r="DQ57" s="205"/>
      <c r="DR57" s="205"/>
      <c r="DS57" s="205"/>
      <c r="DT57" s="205"/>
      <c r="DU57" s="205"/>
      <c r="DV57" s="205"/>
      <c r="DW57" s="205"/>
      <c r="DX57" s="205"/>
      <c r="DY57" s="205"/>
      <c r="DZ57" s="205"/>
      <c r="EA57" s="205"/>
      <c r="EB57" s="205"/>
      <c r="EC57" s="205" t="s">
        <v>18</v>
      </c>
      <c r="ED57" s="205"/>
      <c r="EE57" s="205"/>
      <c r="EF57" s="205"/>
      <c r="EG57" s="205"/>
      <c r="EH57" s="205"/>
      <c r="EI57" s="205"/>
      <c r="EJ57" s="205"/>
      <c r="EK57" s="205"/>
      <c r="EL57" s="205"/>
      <c r="EM57" s="205" t="s">
        <v>19</v>
      </c>
      <c r="EN57" s="205"/>
      <c r="EO57" s="205"/>
      <c r="EP57" s="205"/>
      <c r="EQ57" s="205"/>
      <c r="ER57" s="205"/>
      <c r="ES57" s="205"/>
      <c r="ET57" s="205"/>
      <c r="EU57" s="205"/>
      <c r="EV57" s="205"/>
      <c r="EW57" s="205"/>
      <c r="EX57" s="205"/>
      <c r="EY57" s="205"/>
      <c r="EZ57" s="284" t="s">
        <v>20</v>
      </c>
      <c r="FA57" s="284"/>
      <c r="FB57" s="284"/>
      <c r="FC57" s="284"/>
      <c r="FD57" s="284"/>
      <c r="FE57" s="284"/>
      <c r="FF57" s="284"/>
      <c r="FG57" s="284"/>
      <c r="FH57" s="284"/>
      <c r="FI57" s="284"/>
      <c r="FJ57" s="284"/>
      <c r="FK57" s="284"/>
      <c r="FL57" s="284"/>
      <c r="FM57" s="205" t="s">
        <v>23</v>
      </c>
      <c r="FN57" s="205"/>
      <c r="FO57" s="205"/>
      <c r="FP57" s="205"/>
      <c r="FQ57" s="205"/>
      <c r="FR57" s="205"/>
      <c r="FS57" s="205"/>
      <c r="FT57" s="205"/>
      <c r="FU57" s="205"/>
      <c r="FV57" s="205"/>
    </row>
    <row r="58" spans="2:180" ht="11.25" customHeight="1">
      <c r="B58" s="32">
        <v>1</v>
      </c>
      <c r="C58" s="184">
        <v>2</v>
      </c>
      <c r="D58" s="184"/>
      <c r="E58" s="184"/>
      <c r="F58" s="184"/>
      <c r="G58" s="184"/>
      <c r="H58" s="184">
        <v>3</v>
      </c>
      <c r="I58" s="184"/>
      <c r="J58" s="184"/>
      <c r="K58" s="184"/>
      <c r="L58" s="184"/>
      <c r="M58" s="184"/>
      <c r="N58" s="184"/>
      <c r="O58" s="184"/>
      <c r="P58" s="184"/>
      <c r="Q58" s="184"/>
      <c r="R58" s="184"/>
      <c r="S58" s="184"/>
      <c r="T58" s="184"/>
      <c r="U58" s="184"/>
      <c r="V58" s="184">
        <v>4</v>
      </c>
      <c r="W58" s="184"/>
      <c r="X58" s="184"/>
      <c r="Y58" s="184"/>
      <c r="Z58" s="184"/>
      <c r="AA58" s="184"/>
      <c r="AB58" s="184"/>
      <c r="AC58" s="184">
        <v>5</v>
      </c>
      <c r="AD58" s="184"/>
      <c r="AE58" s="184"/>
      <c r="AF58" s="184"/>
      <c r="AG58" s="184"/>
      <c r="AH58" s="184"/>
      <c r="AI58" s="184"/>
      <c r="AJ58" s="184"/>
      <c r="AK58" s="184"/>
      <c r="AL58" s="184"/>
      <c r="AM58" s="184"/>
      <c r="AN58" s="184"/>
      <c r="AO58" s="184">
        <v>6</v>
      </c>
      <c r="AP58" s="184"/>
      <c r="AQ58" s="184"/>
      <c r="AR58" s="184"/>
      <c r="AS58" s="184"/>
      <c r="AT58" s="184"/>
      <c r="AU58" s="184"/>
      <c r="AV58" s="184"/>
      <c r="AW58" s="184"/>
      <c r="AX58" s="184"/>
      <c r="AY58" s="184"/>
      <c r="AZ58" s="184"/>
      <c r="BA58" s="184"/>
      <c r="BB58" s="184"/>
      <c r="BC58" s="184"/>
      <c r="BD58" s="184"/>
      <c r="BE58" s="184"/>
      <c r="BF58" s="184"/>
      <c r="BG58" s="184">
        <v>7</v>
      </c>
      <c r="BH58" s="184"/>
      <c r="BI58" s="184"/>
      <c r="BJ58" s="184"/>
      <c r="BK58" s="184"/>
      <c r="BL58" s="184"/>
      <c r="BM58" s="184"/>
      <c r="BN58" s="184"/>
      <c r="BO58" s="184"/>
      <c r="BP58" s="184"/>
      <c r="BQ58" s="184"/>
      <c r="BR58" s="184"/>
      <c r="BS58" s="184"/>
      <c r="BT58" s="184"/>
      <c r="BU58" s="184"/>
      <c r="BV58" s="184">
        <v>8</v>
      </c>
      <c r="BW58" s="184"/>
      <c r="BX58" s="184"/>
      <c r="BY58" s="184"/>
      <c r="BZ58" s="184"/>
      <c r="CA58" s="184"/>
      <c r="CB58" s="184"/>
      <c r="CC58" s="184"/>
      <c r="CD58" s="184"/>
      <c r="CE58" s="184"/>
      <c r="CF58" s="184"/>
      <c r="CG58" s="184"/>
      <c r="CH58" s="184"/>
      <c r="CI58" s="184"/>
      <c r="CJ58" s="184"/>
      <c r="CK58" s="184"/>
      <c r="CL58" s="184"/>
      <c r="CM58" s="184">
        <v>9</v>
      </c>
      <c r="CN58" s="184"/>
      <c r="CO58" s="184"/>
      <c r="CP58" s="184"/>
      <c r="CQ58" s="184"/>
      <c r="CR58" s="184"/>
      <c r="CS58" s="184"/>
      <c r="CT58" s="184"/>
      <c r="CU58" s="184"/>
      <c r="CV58" s="184">
        <v>10</v>
      </c>
      <c r="CW58" s="184"/>
      <c r="CX58" s="184"/>
      <c r="CY58" s="184"/>
      <c r="CZ58" s="184"/>
      <c r="DA58" s="184"/>
      <c r="DB58" s="184"/>
      <c r="DC58" s="184"/>
      <c r="DD58" s="184"/>
      <c r="DE58" s="184"/>
      <c r="DF58" s="184"/>
      <c r="DG58" s="184"/>
      <c r="DH58" s="184"/>
      <c r="DI58" s="184"/>
      <c r="DJ58" s="184"/>
      <c r="DK58" s="184"/>
      <c r="DL58" s="184"/>
      <c r="DM58" s="184"/>
      <c r="DN58" s="184"/>
      <c r="DO58" s="184"/>
      <c r="DP58" s="184">
        <v>11</v>
      </c>
      <c r="DQ58" s="184"/>
      <c r="DR58" s="184"/>
      <c r="DS58" s="184"/>
      <c r="DT58" s="184"/>
      <c r="DU58" s="184"/>
      <c r="DV58" s="184"/>
      <c r="DW58" s="184"/>
      <c r="DX58" s="184"/>
      <c r="DY58" s="184"/>
      <c r="DZ58" s="184"/>
      <c r="EA58" s="184"/>
      <c r="EB58" s="184"/>
      <c r="EC58" s="184">
        <v>12</v>
      </c>
      <c r="ED58" s="184"/>
      <c r="EE58" s="184"/>
      <c r="EF58" s="184"/>
      <c r="EG58" s="184"/>
      <c r="EH58" s="184"/>
      <c r="EI58" s="184"/>
      <c r="EJ58" s="184"/>
      <c r="EK58" s="184"/>
      <c r="EL58" s="184"/>
      <c r="EM58" s="184">
        <v>13</v>
      </c>
      <c r="EN58" s="184"/>
      <c r="EO58" s="184"/>
      <c r="EP58" s="184"/>
      <c r="EQ58" s="184"/>
      <c r="ER58" s="184"/>
      <c r="ES58" s="184"/>
      <c r="ET58" s="184"/>
      <c r="EU58" s="184"/>
      <c r="EV58" s="184"/>
      <c r="EW58" s="184"/>
      <c r="EX58" s="184"/>
      <c r="EY58" s="184"/>
      <c r="EZ58" s="184">
        <v>14</v>
      </c>
      <c r="FA58" s="184"/>
      <c r="FB58" s="184"/>
      <c r="FC58" s="184"/>
      <c r="FD58" s="184"/>
      <c r="FE58" s="184"/>
      <c r="FF58" s="184"/>
      <c r="FG58" s="184"/>
      <c r="FH58" s="184"/>
      <c r="FI58" s="184"/>
      <c r="FJ58" s="184"/>
      <c r="FK58" s="184"/>
      <c r="FL58" s="184"/>
      <c r="FM58" s="184">
        <v>15</v>
      </c>
      <c r="FN58" s="184"/>
      <c r="FO58" s="184"/>
      <c r="FP58" s="184"/>
      <c r="FQ58" s="184"/>
      <c r="FR58" s="184"/>
      <c r="FS58" s="184"/>
      <c r="FT58" s="184"/>
      <c r="FU58" s="184"/>
      <c r="FV58" s="184"/>
      <c r="FW58"/>
      <c r="FX58"/>
    </row>
    <row r="59" spans="1:180" ht="11.25" customHeight="1">
      <c r="A59"/>
      <c r="B59" s="40"/>
      <c r="C59" s="44"/>
      <c r="D59" s="45"/>
      <c r="E59" s="45"/>
      <c r="F59" s="46"/>
      <c r="G59" s="230" t="s">
        <v>27</v>
      </c>
      <c r="H59" s="230"/>
      <c r="I59" s="230"/>
      <c r="J59" s="230"/>
      <c r="K59" s="230"/>
      <c r="L59" s="230"/>
      <c r="M59" s="230"/>
      <c r="N59" s="230"/>
      <c r="O59" s="230"/>
      <c r="P59" s="230"/>
      <c r="Q59" s="230"/>
      <c r="R59" s="230"/>
      <c r="S59" s="230"/>
      <c r="T59" s="230"/>
      <c r="U59" s="230"/>
      <c r="V59" s="47"/>
      <c r="W59" s="48"/>
      <c r="X59" s="48"/>
      <c r="Y59" s="48"/>
      <c r="Z59" s="48"/>
      <c r="AA59" s="48"/>
      <c r="AB59" s="49"/>
      <c r="AC59" s="47"/>
      <c r="AD59" s="48"/>
      <c r="AE59" s="48"/>
      <c r="AF59" s="48"/>
      <c r="AG59" s="48"/>
      <c r="AH59" s="48"/>
      <c r="AI59" s="48"/>
      <c r="AJ59" s="48"/>
      <c r="AK59" s="48"/>
      <c r="AL59" s="48"/>
      <c r="AM59" s="48"/>
      <c r="AN59" s="49"/>
      <c r="AO59" s="47"/>
      <c r="AP59" s="48"/>
      <c r="AQ59" s="48"/>
      <c r="AR59" s="48"/>
      <c r="AS59" s="48"/>
      <c r="AT59" s="48"/>
      <c r="AU59" s="48"/>
      <c r="AV59" s="48"/>
      <c r="AW59" s="48"/>
      <c r="AX59" s="48"/>
      <c r="AY59" s="48"/>
      <c r="AZ59" s="48"/>
      <c r="BA59" s="48"/>
      <c r="BB59" s="48"/>
      <c r="BC59" s="48"/>
      <c r="BD59" s="48"/>
      <c r="BE59" s="48"/>
      <c r="BF59" s="48"/>
      <c r="BG59" s="49"/>
      <c r="BH59" s="47"/>
      <c r="BI59" s="48"/>
      <c r="BJ59" s="48"/>
      <c r="BK59" s="48"/>
      <c r="BL59" s="48"/>
      <c r="BM59" s="48"/>
      <c r="BN59" s="48"/>
      <c r="BO59" s="48"/>
      <c r="BP59" s="48"/>
      <c r="BQ59" s="48"/>
      <c r="BR59" s="48"/>
      <c r="BS59" s="48"/>
      <c r="BT59" s="48"/>
      <c r="BU59" s="49"/>
      <c r="BV59" s="47"/>
      <c r="BW59" s="48"/>
      <c r="BX59" s="48"/>
      <c r="BY59" s="48"/>
      <c r="BZ59" s="48"/>
      <c r="CA59" s="48"/>
      <c r="CB59" s="48"/>
      <c r="CC59" s="48"/>
      <c r="CD59" s="48"/>
      <c r="CE59" s="48"/>
      <c r="CF59" s="48"/>
      <c r="CG59" s="48"/>
      <c r="CH59" s="48"/>
      <c r="CI59" s="48"/>
      <c r="CJ59" s="48"/>
      <c r="CK59" s="48"/>
      <c r="CL59" s="49"/>
      <c r="CM59" s="47"/>
      <c r="CN59" s="48"/>
      <c r="CO59" s="48"/>
      <c r="CP59" s="48"/>
      <c r="CQ59" s="48"/>
      <c r="CR59" s="48"/>
      <c r="CS59" s="48"/>
      <c r="CT59" s="48"/>
      <c r="CU59" s="49"/>
      <c r="CV59" s="47"/>
      <c r="CW59" s="48"/>
      <c r="CX59" s="48"/>
      <c r="CY59" s="48"/>
      <c r="CZ59" s="48"/>
      <c r="DA59" s="48"/>
      <c r="DB59" s="48"/>
      <c r="DC59" s="48"/>
      <c r="DD59" s="48"/>
      <c r="DE59" s="48"/>
      <c r="DF59" s="48"/>
      <c r="DG59" s="48"/>
      <c r="DH59" s="48"/>
      <c r="DI59" s="48"/>
      <c r="DJ59" s="48"/>
      <c r="DK59" s="48"/>
      <c r="DL59" s="48"/>
      <c r="DM59" s="48"/>
      <c r="DN59" s="48"/>
      <c r="DO59" s="49"/>
      <c r="DP59" s="47"/>
      <c r="DQ59" s="48"/>
      <c r="DR59" s="48"/>
      <c r="DS59" s="48"/>
      <c r="DT59" s="48"/>
      <c r="DU59" s="48"/>
      <c r="DV59" s="48"/>
      <c r="DW59" s="48"/>
      <c r="DX59" s="48"/>
      <c r="DY59" s="48"/>
      <c r="DZ59" s="48"/>
      <c r="EA59" s="48"/>
      <c r="EB59" s="49"/>
      <c r="EC59" s="47"/>
      <c r="ED59" s="48"/>
      <c r="EE59" s="48"/>
      <c r="EF59" s="48"/>
      <c r="EG59" s="48"/>
      <c r="EH59" s="48"/>
      <c r="EI59" s="48"/>
      <c r="EJ59" s="48"/>
      <c r="EK59" s="48"/>
      <c r="EL59" s="48"/>
      <c r="EM59" s="49"/>
      <c r="EN59" s="47"/>
      <c r="EO59" s="48"/>
      <c r="EP59" s="48"/>
      <c r="EQ59" s="48"/>
      <c r="ER59" s="48"/>
      <c r="ES59" s="48"/>
      <c r="ET59" s="48"/>
      <c r="EU59" s="48"/>
      <c r="EV59" s="48"/>
      <c r="EW59" s="48"/>
      <c r="EX59" s="49"/>
      <c r="EY59" s="47"/>
      <c r="EZ59" s="48"/>
      <c r="FA59" s="48"/>
      <c r="FB59" s="48"/>
      <c r="FC59" s="48"/>
      <c r="FD59" s="48"/>
      <c r="FE59" s="48"/>
      <c r="FF59" s="48"/>
      <c r="FG59" s="48"/>
      <c r="FH59" s="48"/>
      <c r="FI59" s="48"/>
      <c r="FJ59" s="48"/>
      <c r="FK59" s="49"/>
      <c r="FL59" s="47"/>
      <c r="FM59" s="48"/>
      <c r="FN59" s="48"/>
      <c r="FO59" s="48"/>
      <c r="FP59" s="48"/>
      <c r="FQ59" s="48"/>
      <c r="FR59" s="48"/>
      <c r="FS59" s="48"/>
      <c r="FT59" s="48"/>
      <c r="FU59" s="49"/>
      <c r="FV59"/>
      <c r="FW59"/>
      <c r="FX59"/>
    </row>
    <row r="60" spans="1:180" ht="11.2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row>
    <row r="61" spans="1:180" ht="11.25" customHeight="1">
      <c r="A61"/>
      <c r="B61" s="310" t="s">
        <v>159</v>
      </c>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0"/>
      <c r="CC61" s="310"/>
      <c r="CD61" s="310"/>
      <c r="CE61" s="310"/>
      <c r="CF61" s="310"/>
      <c r="CG61" s="310"/>
      <c r="CH61" s="310"/>
      <c r="CI61" s="310"/>
      <c r="CJ61" s="310"/>
      <c r="CK61" s="310"/>
      <c r="CL61" s="310"/>
      <c r="CM61" s="310"/>
      <c r="CN61" s="310"/>
      <c r="CO61" s="310"/>
      <c r="CP61" s="310"/>
      <c r="CQ61" s="310"/>
      <c r="CR61" s="310"/>
      <c r="CS61" s="310"/>
      <c r="CT61" s="310"/>
      <c r="CU61" s="310"/>
      <c r="CV61" s="310"/>
      <c r="CW61" s="310"/>
      <c r="CX61" s="310"/>
      <c r="CY61" s="310"/>
      <c r="CZ61" s="310"/>
      <c r="DA61" s="310"/>
      <c r="DB61" s="310"/>
      <c r="DC61" s="310"/>
      <c r="DD61" s="310"/>
      <c r="DE61" s="310"/>
      <c r="DF61" s="310"/>
      <c r="DG61" s="310"/>
      <c r="DH61" s="310"/>
      <c r="DI61" s="310"/>
      <c r="DJ61" s="310"/>
      <c r="DK61" s="310"/>
      <c r="DL61" s="310"/>
      <c r="DM61" s="310"/>
      <c r="DN61" s="310"/>
      <c r="DO61" s="310"/>
      <c r="DP61" s="310"/>
      <c r="DQ61" s="310"/>
      <c r="DR61" s="310"/>
      <c r="DS61" s="310"/>
      <c r="DT61" s="310"/>
      <c r="DU61" s="310"/>
      <c r="DV61" s="310"/>
      <c r="DW61" s="310"/>
      <c r="DX61" s="310"/>
      <c r="DY61" s="310"/>
      <c r="DZ61" s="310"/>
      <c r="EA61" s="310"/>
      <c r="EB61" s="310"/>
      <c r="EC61" s="310"/>
      <c r="ED61" s="310"/>
      <c r="EE61" s="112"/>
      <c r="EF61" s="126"/>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row>
    <row r="62" spans="1:180" ht="11.25" customHeight="1">
      <c r="A62"/>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5" t="s">
        <v>15</v>
      </c>
      <c r="DE62" s="145"/>
      <c r="DF62" s="145"/>
      <c r="DG62" s="145"/>
      <c r="DH62" s="145"/>
      <c r="DI62" s="145"/>
      <c r="DJ62" s="145"/>
      <c r="DK62" s="145"/>
      <c r="DL62" s="145"/>
      <c r="DM62" s="145"/>
      <c r="DN62" s="145"/>
      <c r="DO62" s="145"/>
      <c r="DP62" s="145"/>
      <c r="DQ62" s="145"/>
      <c r="DR62" s="144"/>
      <c r="DS62" s="144"/>
      <c r="DT62" s="144"/>
      <c r="DU62" s="144"/>
      <c r="DV62" s="144"/>
      <c r="DW62" s="144"/>
      <c r="DX62" s="144"/>
      <c r="DY62" s="144"/>
      <c r="DZ62" s="144"/>
      <c r="EA62" s="144"/>
      <c r="EB62" s="144"/>
      <c r="EC62" s="144"/>
      <c r="ED62" s="144"/>
      <c r="EE62" s="112"/>
      <c r="EF62" s="126"/>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row>
    <row r="63" spans="2:136" s="29" customFormat="1" ht="11.25" customHeight="1">
      <c r="B63" s="299" t="s">
        <v>10</v>
      </c>
      <c r="C63" s="299" t="s">
        <v>30</v>
      </c>
      <c r="D63" s="299"/>
      <c r="E63" s="299"/>
      <c r="F63" s="299"/>
      <c r="G63" s="299"/>
      <c r="H63" s="299" t="s">
        <v>17</v>
      </c>
      <c r="I63" s="299"/>
      <c r="J63" s="299"/>
      <c r="K63" s="299"/>
      <c r="L63" s="299"/>
      <c r="M63" s="299"/>
      <c r="N63" s="299"/>
      <c r="O63" s="299"/>
      <c r="P63" s="299"/>
      <c r="Q63" s="299"/>
      <c r="R63" s="299"/>
      <c r="S63" s="299"/>
      <c r="T63" s="299"/>
      <c r="U63" s="299"/>
      <c r="V63" s="304" t="s">
        <v>28</v>
      </c>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t="s">
        <v>147</v>
      </c>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129"/>
      <c r="ED63" s="129"/>
      <c r="EE63" s="113"/>
      <c r="EF63" s="129"/>
    </row>
    <row r="64" spans="2:136" s="29" customFormat="1" ht="25.5" customHeight="1">
      <c r="B64" s="300"/>
      <c r="C64" s="301"/>
      <c r="D64" s="302"/>
      <c r="E64" s="302"/>
      <c r="F64" s="302"/>
      <c r="G64" s="303"/>
      <c r="H64" s="301"/>
      <c r="I64" s="302"/>
      <c r="J64" s="302"/>
      <c r="K64" s="302"/>
      <c r="L64" s="302"/>
      <c r="M64" s="302"/>
      <c r="N64" s="302"/>
      <c r="O64" s="302"/>
      <c r="P64" s="302"/>
      <c r="Q64" s="302"/>
      <c r="R64" s="302"/>
      <c r="S64" s="302"/>
      <c r="T64" s="302"/>
      <c r="U64" s="303"/>
      <c r="V64" s="297" t="s">
        <v>18</v>
      </c>
      <c r="W64" s="297"/>
      <c r="X64" s="297"/>
      <c r="Y64" s="297"/>
      <c r="Z64" s="297"/>
      <c r="AA64" s="297"/>
      <c r="AB64" s="297"/>
      <c r="AC64" s="297" t="s">
        <v>35</v>
      </c>
      <c r="AD64" s="297"/>
      <c r="AE64" s="297"/>
      <c r="AF64" s="297"/>
      <c r="AG64" s="297"/>
      <c r="AH64" s="297"/>
      <c r="AI64" s="297"/>
      <c r="AJ64" s="297"/>
      <c r="AK64" s="297"/>
      <c r="AL64" s="297"/>
      <c r="AM64" s="297"/>
      <c r="AN64" s="297"/>
      <c r="AO64" s="298" t="s">
        <v>20</v>
      </c>
      <c r="AP64" s="298"/>
      <c r="AQ64" s="298"/>
      <c r="AR64" s="298"/>
      <c r="AS64" s="298"/>
      <c r="AT64" s="298"/>
      <c r="AU64" s="298"/>
      <c r="AV64" s="298"/>
      <c r="AW64" s="298"/>
      <c r="AX64" s="298"/>
      <c r="AY64" s="298"/>
      <c r="AZ64" s="298"/>
      <c r="BA64" s="298"/>
      <c r="BB64" s="298"/>
      <c r="BC64" s="298"/>
      <c r="BD64" s="298"/>
      <c r="BE64" s="298"/>
      <c r="BF64" s="298"/>
      <c r="BG64" s="297" t="s">
        <v>21</v>
      </c>
      <c r="BH64" s="297"/>
      <c r="BI64" s="297"/>
      <c r="BJ64" s="297"/>
      <c r="BK64" s="297"/>
      <c r="BL64" s="297"/>
      <c r="BM64" s="297"/>
      <c r="BN64" s="297"/>
      <c r="BO64" s="297"/>
      <c r="BP64" s="297"/>
      <c r="BQ64" s="297"/>
      <c r="BR64" s="297"/>
      <c r="BS64" s="297"/>
      <c r="BT64" s="297"/>
      <c r="BU64" s="297"/>
      <c r="BV64" s="297" t="s">
        <v>18</v>
      </c>
      <c r="BW64" s="297"/>
      <c r="BX64" s="297"/>
      <c r="BY64" s="297"/>
      <c r="BZ64" s="297"/>
      <c r="CA64" s="297"/>
      <c r="CB64" s="297"/>
      <c r="CC64" s="297"/>
      <c r="CD64" s="297"/>
      <c r="CE64" s="297"/>
      <c r="CF64" s="297"/>
      <c r="CG64" s="297"/>
      <c r="CH64" s="297"/>
      <c r="CI64" s="297"/>
      <c r="CJ64" s="297"/>
      <c r="CK64" s="297"/>
      <c r="CL64" s="297"/>
      <c r="CM64" s="297" t="s">
        <v>19</v>
      </c>
      <c r="CN64" s="297"/>
      <c r="CO64" s="297"/>
      <c r="CP64" s="297"/>
      <c r="CQ64" s="297"/>
      <c r="CR64" s="297"/>
      <c r="CS64" s="297"/>
      <c r="CT64" s="297"/>
      <c r="CU64" s="297"/>
      <c r="CV64" s="298" t="s">
        <v>20</v>
      </c>
      <c r="CW64" s="298"/>
      <c r="CX64" s="298"/>
      <c r="CY64" s="298"/>
      <c r="CZ64" s="298"/>
      <c r="DA64" s="298"/>
      <c r="DB64" s="298"/>
      <c r="DC64" s="298"/>
      <c r="DD64" s="298"/>
      <c r="DE64" s="298"/>
      <c r="DF64" s="298"/>
      <c r="DG64" s="298"/>
      <c r="DH64" s="298"/>
      <c r="DI64" s="298"/>
      <c r="DJ64" s="298"/>
      <c r="DK64" s="298"/>
      <c r="DL64" s="298"/>
      <c r="DM64" s="298"/>
      <c r="DN64" s="298"/>
      <c r="DO64" s="298"/>
      <c r="DP64" s="297" t="s">
        <v>22</v>
      </c>
      <c r="DQ64" s="297"/>
      <c r="DR64" s="297"/>
      <c r="DS64" s="297"/>
      <c r="DT64" s="297"/>
      <c r="DU64" s="297"/>
      <c r="DV64" s="297"/>
      <c r="DW64" s="297"/>
      <c r="DX64" s="297"/>
      <c r="DY64" s="297"/>
      <c r="DZ64" s="297"/>
      <c r="EA64" s="297"/>
      <c r="EB64" s="297"/>
      <c r="EC64" s="129"/>
      <c r="ED64" s="129"/>
      <c r="EE64" s="113"/>
      <c r="EF64" s="129"/>
    </row>
    <row r="65" spans="2:180" ht="11.25" customHeight="1">
      <c r="B65" s="142">
        <v>1</v>
      </c>
      <c r="C65" s="292">
        <v>2</v>
      </c>
      <c r="D65" s="292"/>
      <c r="E65" s="292"/>
      <c r="F65" s="292"/>
      <c r="G65" s="292"/>
      <c r="H65" s="292">
        <v>3</v>
      </c>
      <c r="I65" s="292"/>
      <c r="J65" s="292"/>
      <c r="K65" s="292"/>
      <c r="L65" s="292"/>
      <c r="M65" s="292"/>
      <c r="N65" s="292"/>
      <c r="O65" s="292"/>
      <c r="P65" s="292"/>
      <c r="Q65" s="292"/>
      <c r="R65" s="292"/>
      <c r="S65" s="292"/>
      <c r="T65" s="292"/>
      <c r="U65" s="292"/>
      <c r="V65" s="292">
        <v>4</v>
      </c>
      <c r="W65" s="292"/>
      <c r="X65" s="292"/>
      <c r="Y65" s="292"/>
      <c r="Z65" s="292"/>
      <c r="AA65" s="292"/>
      <c r="AB65" s="292"/>
      <c r="AC65" s="292">
        <v>5</v>
      </c>
      <c r="AD65" s="292"/>
      <c r="AE65" s="292"/>
      <c r="AF65" s="292"/>
      <c r="AG65" s="292"/>
      <c r="AH65" s="292"/>
      <c r="AI65" s="292"/>
      <c r="AJ65" s="292"/>
      <c r="AK65" s="292"/>
      <c r="AL65" s="292"/>
      <c r="AM65" s="292"/>
      <c r="AN65" s="292"/>
      <c r="AO65" s="292">
        <v>6</v>
      </c>
      <c r="AP65" s="292"/>
      <c r="AQ65" s="292"/>
      <c r="AR65" s="292"/>
      <c r="AS65" s="292"/>
      <c r="AT65" s="292"/>
      <c r="AU65" s="292"/>
      <c r="AV65" s="292"/>
      <c r="AW65" s="292"/>
      <c r="AX65" s="292"/>
      <c r="AY65" s="292"/>
      <c r="AZ65" s="292"/>
      <c r="BA65" s="292"/>
      <c r="BB65" s="292"/>
      <c r="BC65" s="292"/>
      <c r="BD65" s="292"/>
      <c r="BE65" s="292"/>
      <c r="BF65" s="292"/>
      <c r="BG65" s="292">
        <v>7</v>
      </c>
      <c r="BH65" s="292"/>
      <c r="BI65" s="292"/>
      <c r="BJ65" s="292"/>
      <c r="BK65" s="292"/>
      <c r="BL65" s="292"/>
      <c r="BM65" s="292"/>
      <c r="BN65" s="292"/>
      <c r="BO65" s="292"/>
      <c r="BP65" s="292"/>
      <c r="BQ65" s="292"/>
      <c r="BR65" s="292"/>
      <c r="BS65" s="292"/>
      <c r="BT65" s="292"/>
      <c r="BU65" s="292"/>
      <c r="BV65" s="292">
        <v>8</v>
      </c>
      <c r="BW65" s="292"/>
      <c r="BX65" s="292"/>
      <c r="BY65" s="292"/>
      <c r="BZ65" s="292"/>
      <c r="CA65" s="292"/>
      <c r="CB65" s="292"/>
      <c r="CC65" s="292"/>
      <c r="CD65" s="292"/>
      <c r="CE65" s="292"/>
      <c r="CF65" s="292"/>
      <c r="CG65" s="292"/>
      <c r="CH65" s="292"/>
      <c r="CI65" s="292"/>
      <c r="CJ65" s="292"/>
      <c r="CK65" s="292"/>
      <c r="CL65" s="292"/>
      <c r="CM65" s="292">
        <v>9</v>
      </c>
      <c r="CN65" s="292"/>
      <c r="CO65" s="292"/>
      <c r="CP65" s="292"/>
      <c r="CQ65" s="292"/>
      <c r="CR65" s="292"/>
      <c r="CS65" s="292"/>
      <c r="CT65" s="292"/>
      <c r="CU65" s="292"/>
      <c r="CV65" s="292">
        <v>10</v>
      </c>
      <c r="CW65" s="292"/>
      <c r="CX65" s="292"/>
      <c r="CY65" s="292"/>
      <c r="CZ65" s="292"/>
      <c r="DA65" s="292"/>
      <c r="DB65" s="292"/>
      <c r="DC65" s="292"/>
      <c r="DD65" s="292"/>
      <c r="DE65" s="292"/>
      <c r="DF65" s="292"/>
      <c r="DG65" s="292"/>
      <c r="DH65" s="292"/>
      <c r="DI65" s="292"/>
      <c r="DJ65" s="292"/>
      <c r="DK65" s="292"/>
      <c r="DL65" s="292"/>
      <c r="DM65" s="292"/>
      <c r="DN65" s="292"/>
      <c r="DO65" s="292"/>
      <c r="DP65" s="292">
        <v>11</v>
      </c>
      <c r="DQ65" s="292"/>
      <c r="DR65" s="292"/>
      <c r="DS65" s="292"/>
      <c r="DT65" s="292"/>
      <c r="DU65" s="292"/>
      <c r="DV65" s="292"/>
      <c r="DW65" s="292"/>
      <c r="DX65" s="292"/>
      <c r="DY65" s="292"/>
      <c r="DZ65" s="292"/>
      <c r="EA65" s="292"/>
      <c r="EB65" s="292"/>
      <c r="EC65" s="144"/>
      <c r="ED65" s="144"/>
      <c r="EE65" s="112"/>
      <c r="EF65" s="126"/>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row>
    <row r="66" spans="2:136" s="33" customFormat="1" ht="21" customHeight="1">
      <c r="B66" s="146" t="s">
        <v>161</v>
      </c>
      <c r="C66" s="147"/>
      <c r="D66" s="148"/>
      <c r="E66" s="148"/>
      <c r="F66" s="149"/>
      <c r="G66" s="293" t="s">
        <v>24</v>
      </c>
      <c r="H66" s="293"/>
      <c r="I66" s="293"/>
      <c r="J66" s="293"/>
      <c r="K66" s="293"/>
      <c r="L66" s="293"/>
      <c r="M66" s="293"/>
      <c r="N66" s="293"/>
      <c r="O66" s="293"/>
      <c r="P66" s="293"/>
      <c r="Q66" s="293"/>
      <c r="R66" s="293"/>
      <c r="S66" s="293"/>
      <c r="T66" s="293"/>
      <c r="U66" s="293"/>
      <c r="V66" s="291">
        <v>3389.7</v>
      </c>
      <c r="W66" s="291"/>
      <c r="X66" s="291"/>
      <c r="Y66" s="291"/>
      <c r="Z66" s="291"/>
      <c r="AA66" s="291"/>
      <c r="AB66" s="291"/>
      <c r="AC66" s="107"/>
      <c r="AD66" s="108"/>
      <c r="AE66" s="108"/>
      <c r="AF66" s="108"/>
      <c r="AG66" s="108"/>
      <c r="AH66" s="108"/>
      <c r="AI66" s="108"/>
      <c r="AJ66" s="108"/>
      <c r="AK66" s="108"/>
      <c r="AL66" s="108"/>
      <c r="AM66" s="108"/>
      <c r="AN66" s="109"/>
      <c r="AO66" s="107"/>
      <c r="AP66" s="108"/>
      <c r="AQ66" s="108"/>
      <c r="AR66" s="108"/>
      <c r="AS66" s="108"/>
      <c r="AT66" s="108"/>
      <c r="AU66" s="108"/>
      <c r="AV66" s="108"/>
      <c r="AW66" s="108"/>
      <c r="AX66" s="108"/>
      <c r="AY66" s="108"/>
      <c r="AZ66" s="108"/>
      <c r="BA66" s="108"/>
      <c r="BB66" s="108"/>
      <c r="BC66" s="108"/>
      <c r="BD66" s="108"/>
      <c r="BE66" s="108"/>
      <c r="BF66" s="108"/>
      <c r="BG66" s="109"/>
      <c r="BH66" s="291">
        <f>V66</f>
        <v>3389.7</v>
      </c>
      <c r="BI66" s="291"/>
      <c r="BJ66" s="291"/>
      <c r="BK66" s="291"/>
      <c r="BL66" s="291"/>
      <c r="BM66" s="291"/>
      <c r="BN66" s="291"/>
      <c r="BO66" s="291"/>
      <c r="BP66" s="291"/>
      <c r="BQ66" s="291"/>
      <c r="BR66" s="291"/>
      <c r="BS66" s="291"/>
      <c r="BT66" s="291"/>
      <c r="BU66" s="291"/>
      <c r="BV66" s="291">
        <f>BV70</f>
        <v>4495.558</v>
      </c>
      <c r="BW66" s="291"/>
      <c r="BX66" s="291"/>
      <c r="BY66" s="291"/>
      <c r="BZ66" s="291"/>
      <c r="CA66" s="291"/>
      <c r="CB66" s="291"/>
      <c r="CC66" s="291"/>
      <c r="CD66" s="291"/>
      <c r="CE66" s="291"/>
      <c r="CF66" s="291"/>
      <c r="CG66" s="291"/>
      <c r="CH66" s="291"/>
      <c r="CI66" s="291"/>
      <c r="CJ66" s="291"/>
      <c r="CK66" s="291"/>
      <c r="CL66" s="291"/>
      <c r="CM66" s="107"/>
      <c r="CN66" s="108"/>
      <c r="CO66" s="108"/>
      <c r="CP66" s="108"/>
      <c r="CQ66" s="108"/>
      <c r="CR66" s="108"/>
      <c r="CS66" s="108"/>
      <c r="CT66" s="108"/>
      <c r="CU66" s="109"/>
      <c r="CV66" s="107"/>
      <c r="CW66" s="108"/>
      <c r="CX66" s="108"/>
      <c r="CY66" s="108"/>
      <c r="CZ66" s="108"/>
      <c r="DA66" s="108"/>
      <c r="DB66" s="108"/>
      <c r="DC66" s="108"/>
      <c r="DD66" s="108"/>
      <c r="DE66" s="108"/>
      <c r="DF66" s="108"/>
      <c r="DG66" s="108"/>
      <c r="DH66" s="108"/>
      <c r="DI66" s="108"/>
      <c r="DJ66" s="108"/>
      <c r="DK66" s="108"/>
      <c r="DL66" s="108"/>
      <c r="DM66" s="108"/>
      <c r="DN66" s="108"/>
      <c r="DO66" s="109"/>
      <c r="DP66" s="291">
        <f>BV66</f>
        <v>4495.558</v>
      </c>
      <c r="DQ66" s="291"/>
      <c r="DR66" s="291"/>
      <c r="DS66" s="291"/>
      <c r="DT66" s="291"/>
      <c r="DU66" s="291"/>
      <c r="DV66" s="291"/>
      <c r="DW66" s="291"/>
      <c r="DX66" s="291"/>
      <c r="DY66" s="291"/>
      <c r="DZ66" s="291"/>
      <c r="EA66" s="291"/>
      <c r="EB66" s="291"/>
      <c r="EC66" s="150"/>
      <c r="ED66" s="150"/>
      <c r="EE66" s="114"/>
      <c r="EF66" s="150"/>
    </row>
    <row r="67" spans="2:136" s="50" customFormat="1" ht="11.25" customHeight="1">
      <c r="B67" s="151"/>
      <c r="C67" s="307">
        <v>2210</v>
      </c>
      <c r="D67" s="307"/>
      <c r="E67" s="307"/>
      <c r="F67" s="307"/>
      <c r="G67" s="308" t="s">
        <v>31</v>
      </c>
      <c r="H67" s="308"/>
      <c r="I67" s="308"/>
      <c r="J67" s="308"/>
      <c r="K67" s="308"/>
      <c r="L67" s="308"/>
      <c r="M67" s="308"/>
      <c r="N67" s="308"/>
      <c r="O67" s="308"/>
      <c r="P67" s="308"/>
      <c r="Q67" s="308"/>
      <c r="R67" s="308"/>
      <c r="S67" s="308"/>
      <c r="T67" s="308"/>
      <c r="U67" s="308"/>
      <c r="V67" s="309">
        <f>42.1-6.515</f>
        <v>35.585</v>
      </c>
      <c r="W67" s="309"/>
      <c r="X67" s="309"/>
      <c r="Y67" s="309"/>
      <c r="Z67" s="309"/>
      <c r="AA67" s="309"/>
      <c r="AB67" s="309"/>
      <c r="AC67" s="152"/>
      <c r="AD67" s="153"/>
      <c r="AE67" s="153"/>
      <c r="AF67" s="153"/>
      <c r="AG67" s="153"/>
      <c r="AH67" s="153"/>
      <c r="AI67" s="153"/>
      <c r="AJ67" s="153"/>
      <c r="AK67" s="153"/>
      <c r="AL67" s="153"/>
      <c r="AM67" s="153"/>
      <c r="AN67" s="154"/>
      <c r="AO67" s="152"/>
      <c r="AP67" s="153"/>
      <c r="AQ67" s="153"/>
      <c r="AR67" s="153"/>
      <c r="AS67" s="153"/>
      <c r="AT67" s="153"/>
      <c r="AU67" s="153"/>
      <c r="AV67" s="153"/>
      <c r="AW67" s="153"/>
      <c r="AX67" s="153"/>
      <c r="AY67" s="153"/>
      <c r="AZ67" s="153"/>
      <c r="BA67" s="153"/>
      <c r="BB67" s="153"/>
      <c r="BC67" s="153"/>
      <c r="BD67" s="153"/>
      <c r="BE67" s="153"/>
      <c r="BF67" s="153"/>
      <c r="BG67" s="154"/>
      <c r="BH67" s="309">
        <f>V67</f>
        <v>35.585</v>
      </c>
      <c r="BI67" s="309"/>
      <c r="BJ67" s="309"/>
      <c r="BK67" s="309"/>
      <c r="BL67" s="309"/>
      <c r="BM67" s="309"/>
      <c r="BN67" s="309"/>
      <c r="BO67" s="309"/>
      <c r="BP67" s="309"/>
      <c r="BQ67" s="309"/>
      <c r="BR67" s="309"/>
      <c r="BS67" s="309"/>
      <c r="BT67" s="309"/>
      <c r="BU67" s="309"/>
      <c r="BV67" s="309">
        <f>42.1-4.73</f>
        <v>37.370000000000005</v>
      </c>
      <c r="BW67" s="309"/>
      <c r="BX67" s="309"/>
      <c r="BY67" s="309"/>
      <c r="BZ67" s="309"/>
      <c r="CA67" s="309"/>
      <c r="CB67" s="309"/>
      <c r="CC67" s="309"/>
      <c r="CD67" s="309"/>
      <c r="CE67" s="309"/>
      <c r="CF67" s="309"/>
      <c r="CG67" s="309"/>
      <c r="CH67" s="309"/>
      <c r="CI67" s="309"/>
      <c r="CJ67" s="309"/>
      <c r="CK67" s="309"/>
      <c r="CL67" s="309"/>
      <c r="CM67" s="152"/>
      <c r="CN67" s="153"/>
      <c r="CO67" s="153"/>
      <c r="CP67" s="153"/>
      <c r="CQ67" s="153"/>
      <c r="CR67" s="153"/>
      <c r="CS67" s="153"/>
      <c r="CT67" s="153"/>
      <c r="CU67" s="154"/>
      <c r="CV67" s="152"/>
      <c r="CW67" s="153"/>
      <c r="CX67" s="153"/>
      <c r="CY67" s="153"/>
      <c r="CZ67" s="153"/>
      <c r="DA67" s="153"/>
      <c r="DB67" s="153"/>
      <c r="DC67" s="153"/>
      <c r="DD67" s="153"/>
      <c r="DE67" s="153"/>
      <c r="DF67" s="153"/>
      <c r="DG67" s="153"/>
      <c r="DH67" s="153"/>
      <c r="DI67" s="153"/>
      <c r="DJ67" s="153"/>
      <c r="DK67" s="153"/>
      <c r="DL67" s="153"/>
      <c r="DM67" s="153"/>
      <c r="DN67" s="153"/>
      <c r="DO67" s="154"/>
      <c r="DP67" s="309">
        <f>BV67</f>
        <v>37.370000000000005</v>
      </c>
      <c r="DQ67" s="309"/>
      <c r="DR67" s="309"/>
      <c r="DS67" s="309"/>
      <c r="DT67" s="309"/>
      <c r="DU67" s="309"/>
      <c r="DV67" s="309"/>
      <c r="DW67" s="309"/>
      <c r="DX67" s="309"/>
      <c r="DY67" s="309"/>
      <c r="DZ67" s="309"/>
      <c r="EA67" s="309"/>
      <c r="EB67" s="309"/>
      <c r="EC67" s="155"/>
      <c r="ED67" s="155"/>
      <c r="EE67" s="115"/>
      <c r="EF67" s="136"/>
    </row>
    <row r="68" spans="2:136" s="50" customFormat="1" ht="11.25" customHeight="1">
      <c r="B68" s="151"/>
      <c r="C68" s="307">
        <v>2240</v>
      </c>
      <c r="D68" s="307"/>
      <c r="E68" s="307"/>
      <c r="F68" s="307"/>
      <c r="G68" s="308" t="s">
        <v>32</v>
      </c>
      <c r="H68" s="308"/>
      <c r="I68" s="308"/>
      <c r="J68" s="308"/>
      <c r="K68" s="308"/>
      <c r="L68" s="308"/>
      <c r="M68" s="308"/>
      <c r="N68" s="308"/>
      <c r="O68" s="308"/>
      <c r="P68" s="308"/>
      <c r="Q68" s="308"/>
      <c r="R68" s="308"/>
      <c r="S68" s="308"/>
      <c r="T68" s="308"/>
      <c r="U68" s="308"/>
      <c r="V68" s="309">
        <f>884.978</f>
        <v>884.978</v>
      </c>
      <c r="W68" s="309"/>
      <c r="X68" s="309"/>
      <c r="Y68" s="309"/>
      <c r="Z68" s="309"/>
      <c r="AA68" s="309"/>
      <c r="AB68" s="309"/>
      <c r="AC68" s="152"/>
      <c r="AD68" s="153"/>
      <c r="AE68" s="153"/>
      <c r="AF68" s="153"/>
      <c r="AG68" s="153"/>
      <c r="AH68" s="153"/>
      <c r="AI68" s="153"/>
      <c r="AJ68" s="153"/>
      <c r="AK68" s="153"/>
      <c r="AL68" s="153"/>
      <c r="AM68" s="153"/>
      <c r="AN68" s="154"/>
      <c r="AO68" s="152"/>
      <c r="AP68" s="153"/>
      <c r="AQ68" s="153"/>
      <c r="AR68" s="153"/>
      <c r="AS68" s="153"/>
      <c r="AT68" s="153"/>
      <c r="AU68" s="153"/>
      <c r="AV68" s="153"/>
      <c r="AW68" s="153"/>
      <c r="AX68" s="153"/>
      <c r="AY68" s="153"/>
      <c r="AZ68" s="153"/>
      <c r="BA68" s="153"/>
      <c r="BB68" s="153"/>
      <c r="BC68" s="153"/>
      <c r="BD68" s="153"/>
      <c r="BE68" s="153"/>
      <c r="BF68" s="153"/>
      <c r="BG68" s="154"/>
      <c r="BH68" s="309">
        <f>V68</f>
        <v>884.978</v>
      </c>
      <c r="BI68" s="309"/>
      <c r="BJ68" s="309"/>
      <c r="BK68" s="309"/>
      <c r="BL68" s="309"/>
      <c r="BM68" s="309"/>
      <c r="BN68" s="309"/>
      <c r="BO68" s="309"/>
      <c r="BP68" s="309"/>
      <c r="BQ68" s="309"/>
      <c r="BR68" s="309"/>
      <c r="BS68" s="309"/>
      <c r="BT68" s="309"/>
      <c r="BU68" s="309"/>
      <c r="BV68" s="309">
        <v>924.227</v>
      </c>
      <c r="BW68" s="309"/>
      <c r="BX68" s="309"/>
      <c r="BY68" s="309"/>
      <c r="BZ68" s="309"/>
      <c r="CA68" s="309"/>
      <c r="CB68" s="309"/>
      <c r="CC68" s="309"/>
      <c r="CD68" s="309"/>
      <c r="CE68" s="309"/>
      <c r="CF68" s="309"/>
      <c r="CG68" s="309"/>
      <c r="CH68" s="309"/>
      <c r="CI68" s="309"/>
      <c r="CJ68" s="309"/>
      <c r="CK68" s="309"/>
      <c r="CL68" s="309"/>
      <c r="CM68" s="152"/>
      <c r="CN68" s="153"/>
      <c r="CO68" s="153"/>
      <c r="CP68" s="153"/>
      <c r="CQ68" s="153"/>
      <c r="CR68" s="153"/>
      <c r="CS68" s="153"/>
      <c r="CT68" s="153"/>
      <c r="CU68" s="154"/>
      <c r="CV68" s="152"/>
      <c r="CW68" s="153"/>
      <c r="CX68" s="153"/>
      <c r="CY68" s="153"/>
      <c r="CZ68" s="153"/>
      <c r="DA68" s="153"/>
      <c r="DB68" s="153"/>
      <c r="DC68" s="153"/>
      <c r="DD68" s="153"/>
      <c r="DE68" s="153"/>
      <c r="DF68" s="153"/>
      <c r="DG68" s="153"/>
      <c r="DH68" s="153"/>
      <c r="DI68" s="153"/>
      <c r="DJ68" s="153"/>
      <c r="DK68" s="153"/>
      <c r="DL68" s="153"/>
      <c r="DM68" s="153"/>
      <c r="DN68" s="153"/>
      <c r="DO68" s="154"/>
      <c r="DP68" s="309">
        <f>BV68</f>
        <v>924.227</v>
      </c>
      <c r="DQ68" s="309"/>
      <c r="DR68" s="309"/>
      <c r="DS68" s="309"/>
      <c r="DT68" s="309"/>
      <c r="DU68" s="309"/>
      <c r="DV68" s="309"/>
      <c r="DW68" s="309"/>
      <c r="DX68" s="309"/>
      <c r="DY68" s="309"/>
      <c r="DZ68" s="309"/>
      <c r="EA68" s="309"/>
      <c r="EB68" s="309"/>
      <c r="EC68" s="155"/>
      <c r="ED68" s="155"/>
      <c r="EE68" s="115"/>
      <c r="EF68" s="136"/>
    </row>
    <row r="69" spans="2:136" s="50" customFormat="1" ht="11.25" customHeight="1">
      <c r="B69" s="151"/>
      <c r="C69" s="307">
        <v>2730</v>
      </c>
      <c r="D69" s="307"/>
      <c r="E69" s="307"/>
      <c r="F69" s="307"/>
      <c r="G69" s="308" t="s">
        <v>33</v>
      </c>
      <c r="H69" s="308"/>
      <c r="I69" s="308"/>
      <c r="J69" s="308"/>
      <c r="K69" s="308"/>
      <c r="L69" s="308"/>
      <c r="M69" s="308"/>
      <c r="N69" s="308"/>
      <c r="O69" s="308"/>
      <c r="P69" s="308"/>
      <c r="Q69" s="308"/>
      <c r="R69" s="308"/>
      <c r="S69" s="308"/>
      <c r="T69" s="308"/>
      <c r="U69" s="308"/>
      <c r="V69" s="305">
        <f>3297.868+6.515</f>
        <v>3304.383</v>
      </c>
      <c r="W69" s="305"/>
      <c r="X69" s="305"/>
      <c r="Y69" s="305"/>
      <c r="Z69" s="305"/>
      <c r="AA69" s="305"/>
      <c r="AB69" s="305"/>
      <c r="AC69" s="152"/>
      <c r="AD69" s="153"/>
      <c r="AE69" s="153"/>
      <c r="AF69" s="153"/>
      <c r="AG69" s="153"/>
      <c r="AH69" s="153"/>
      <c r="AI69" s="153"/>
      <c r="AJ69" s="153"/>
      <c r="AK69" s="153"/>
      <c r="AL69" s="153"/>
      <c r="AM69" s="153"/>
      <c r="AN69" s="154"/>
      <c r="AO69" s="152"/>
      <c r="AP69" s="153"/>
      <c r="AQ69" s="153"/>
      <c r="AR69" s="153"/>
      <c r="AS69" s="153"/>
      <c r="AT69" s="153"/>
      <c r="AU69" s="153"/>
      <c r="AV69" s="153"/>
      <c r="AW69" s="153"/>
      <c r="AX69" s="153"/>
      <c r="AY69" s="153"/>
      <c r="AZ69" s="153"/>
      <c r="BA69" s="153"/>
      <c r="BB69" s="153"/>
      <c r="BC69" s="153"/>
      <c r="BD69" s="153"/>
      <c r="BE69" s="153"/>
      <c r="BF69" s="153"/>
      <c r="BG69" s="154"/>
      <c r="BH69" s="305">
        <f>V69</f>
        <v>3304.383</v>
      </c>
      <c r="BI69" s="305"/>
      <c r="BJ69" s="305"/>
      <c r="BK69" s="305"/>
      <c r="BL69" s="305"/>
      <c r="BM69" s="305"/>
      <c r="BN69" s="305"/>
      <c r="BO69" s="305"/>
      <c r="BP69" s="305"/>
      <c r="BQ69" s="305"/>
      <c r="BR69" s="305"/>
      <c r="BS69" s="305"/>
      <c r="BT69" s="305"/>
      <c r="BU69" s="305"/>
      <c r="BV69" s="305">
        <f>3529.231+4.73</f>
        <v>3533.9610000000002</v>
      </c>
      <c r="BW69" s="305"/>
      <c r="BX69" s="305"/>
      <c r="BY69" s="305"/>
      <c r="BZ69" s="305"/>
      <c r="CA69" s="305"/>
      <c r="CB69" s="305"/>
      <c r="CC69" s="305"/>
      <c r="CD69" s="305"/>
      <c r="CE69" s="305"/>
      <c r="CF69" s="305"/>
      <c r="CG69" s="305"/>
      <c r="CH69" s="305"/>
      <c r="CI69" s="305"/>
      <c r="CJ69" s="305"/>
      <c r="CK69" s="305"/>
      <c r="CL69" s="305"/>
      <c r="CM69" s="152"/>
      <c r="CN69" s="153"/>
      <c r="CO69" s="153"/>
      <c r="CP69" s="153"/>
      <c r="CQ69" s="153"/>
      <c r="CR69" s="153"/>
      <c r="CS69" s="153"/>
      <c r="CT69" s="153"/>
      <c r="CU69" s="154"/>
      <c r="CV69" s="152"/>
      <c r="CW69" s="153"/>
      <c r="CX69" s="153"/>
      <c r="CY69" s="153"/>
      <c r="CZ69" s="153"/>
      <c r="DA69" s="153"/>
      <c r="DB69" s="153"/>
      <c r="DC69" s="153"/>
      <c r="DD69" s="153"/>
      <c r="DE69" s="153"/>
      <c r="DF69" s="153"/>
      <c r="DG69" s="153"/>
      <c r="DH69" s="153"/>
      <c r="DI69" s="153"/>
      <c r="DJ69" s="153"/>
      <c r="DK69" s="153"/>
      <c r="DL69" s="153"/>
      <c r="DM69" s="153"/>
      <c r="DN69" s="153"/>
      <c r="DO69" s="154"/>
      <c r="DP69" s="305">
        <f>BV69</f>
        <v>3533.9610000000002</v>
      </c>
      <c r="DQ69" s="305"/>
      <c r="DR69" s="305"/>
      <c r="DS69" s="305"/>
      <c r="DT69" s="305"/>
      <c r="DU69" s="305"/>
      <c r="DV69" s="305"/>
      <c r="DW69" s="305"/>
      <c r="DX69" s="305"/>
      <c r="DY69" s="305"/>
      <c r="DZ69" s="305"/>
      <c r="EA69" s="305"/>
      <c r="EB69" s="305"/>
      <c r="EC69" s="155"/>
      <c r="ED69" s="155"/>
      <c r="EE69" s="115"/>
      <c r="EF69" s="136"/>
    </row>
    <row r="70" spans="1:180" ht="11.25" customHeight="1">
      <c r="A70"/>
      <c r="B70" s="156"/>
      <c r="C70" s="157"/>
      <c r="D70" s="158"/>
      <c r="E70" s="158"/>
      <c r="F70" s="159"/>
      <c r="G70" s="306" t="s">
        <v>27</v>
      </c>
      <c r="H70" s="306"/>
      <c r="I70" s="306"/>
      <c r="J70" s="306"/>
      <c r="K70" s="306"/>
      <c r="L70" s="306"/>
      <c r="M70" s="306"/>
      <c r="N70" s="306"/>
      <c r="O70" s="306"/>
      <c r="P70" s="306"/>
      <c r="Q70" s="306"/>
      <c r="R70" s="306"/>
      <c r="S70" s="306"/>
      <c r="T70" s="306"/>
      <c r="U70" s="306"/>
      <c r="V70" s="220">
        <f>V67+V68+V69</f>
        <v>4224.946</v>
      </c>
      <c r="W70" s="220"/>
      <c r="X70" s="220"/>
      <c r="Y70" s="220"/>
      <c r="Z70" s="220"/>
      <c r="AA70" s="220"/>
      <c r="AB70" s="220"/>
      <c r="AC70" s="103"/>
      <c r="AD70" s="104"/>
      <c r="AE70" s="104"/>
      <c r="AF70" s="104"/>
      <c r="AG70" s="104"/>
      <c r="AH70" s="104"/>
      <c r="AI70" s="104"/>
      <c r="AJ70" s="104"/>
      <c r="AK70" s="104"/>
      <c r="AL70" s="104"/>
      <c r="AM70" s="104"/>
      <c r="AN70" s="106"/>
      <c r="AO70" s="103"/>
      <c r="AP70" s="104"/>
      <c r="AQ70" s="104"/>
      <c r="AR70" s="104"/>
      <c r="AS70" s="104"/>
      <c r="AT70" s="104"/>
      <c r="AU70" s="104"/>
      <c r="AV70" s="104"/>
      <c r="AW70" s="104"/>
      <c r="AX70" s="104"/>
      <c r="AY70" s="104"/>
      <c r="AZ70" s="104"/>
      <c r="BA70" s="104"/>
      <c r="BB70" s="104"/>
      <c r="BC70" s="104"/>
      <c r="BD70" s="104"/>
      <c r="BE70" s="104"/>
      <c r="BF70" s="104"/>
      <c r="BG70" s="106"/>
      <c r="BH70" s="220">
        <f>V70</f>
        <v>4224.946</v>
      </c>
      <c r="BI70" s="220"/>
      <c r="BJ70" s="220"/>
      <c r="BK70" s="220"/>
      <c r="BL70" s="220"/>
      <c r="BM70" s="220"/>
      <c r="BN70" s="220"/>
      <c r="BO70" s="220"/>
      <c r="BP70" s="220"/>
      <c r="BQ70" s="220"/>
      <c r="BR70" s="220"/>
      <c r="BS70" s="220"/>
      <c r="BT70" s="220"/>
      <c r="BU70" s="220"/>
      <c r="BV70" s="220">
        <f>BV67+BV68+BV69</f>
        <v>4495.558</v>
      </c>
      <c r="BW70" s="220"/>
      <c r="BX70" s="220"/>
      <c r="BY70" s="220"/>
      <c r="BZ70" s="220"/>
      <c r="CA70" s="220"/>
      <c r="CB70" s="220"/>
      <c r="CC70" s="220"/>
      <c r="CD70" s="220"/>
      <c r="CE70" s="220"/>
      <c r="CF70" s="220"/>
      <c r="CG70" s="220"/>
      <c r="CH70" s="220"/>
      <c r="CI70" s="220"/>
      <c r="CJ70" s="220"/>
      <c r="CK70" s="220"/>
      <c r="CL70" s="220"/>
      <c r="CM70" s="103"/>
      <c r="CN70" s="104"/>
      <c r="CO70" s="104"/>
      <c r="CP70" s="104"/>
      <c r="CQ70" s="104"/>
      <c r="CR70" s="104"/>
      <c r="CS70" s="104"/>
      <c r="CT70" s="104"/>
      <c r="CU70" s="106"/>
      <c r="CV70" s="103"/>
      <c r="CW70" s="104"/>
      <c r="CX70" s="104"/>
      <c r="CY70" s="104"/>
      <c r="CZ70" s="104"/>
      <c r="DA70" s="104"/>
      <c r="DB70" s="104"/>
      <c r="DC70" s="104"/>
      <c r="DD70" s="104"/>
      <c r="DE70" s="104"/>
      <c r="DF70" s="104"/>
      <c r="DG70" s="104"/>
      <c r="DH70" s="104"/>
      <c r="DI70" s="104"/>
      <c r="DJ70" s="104"/>
      <c r="DK70" s="104"/>
      <c r="DL70" s="104"/>
      <c r="DM70" s="104"/>
      <c r="DN70" s="104"/>
      <c r="DO70" s="106"/>
      <c r="DP70" s="220">
        <f>BV70</f>
        <v>4495.558</v>
      </c>
      <c r="DQ70" s="220"/>
      <c r="DR70" s="220"/>
      <c r="DS70" s="220"/>
      <c r="DT70" s="220"/>
      <c r="DU70" s="220"/>
      <c r="DV70" s="220"/>
      <c r="DW70" s="220"/>
      <c r="DX70" s="220"/>
      <c r="DY70" s="220"/>
      <c r="DZ70" s="220"/>
      <c r="EA70" s="220"/>
      <c r="EB70" s="220"/>
      <c r="EC70" s="144"/>
      <c r="ED70" s="144"/>
      <c r="EE70" s="112"/>
      <c r="EF70" s="126"/>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row>
    <row r="71" spans="1:180" ht="11.2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s="126"/>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row>
    <row r="72" spans="1:180" ht="11.25" customHeight="1">
      <c r="A72"/>
      <c r="B72" s="249" t="s">
        <v>156</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c r="CO72" s="243"/>
      <c r="CP72" s="243"/>
      <c r="CQ72" s="243"/>
      <c r="CR72" s="243"/>
      <c r="CS72" s="243"/>
      <c r="CT72" s="243"/>
      <c r="CU72" s="243"/>
      <c r="CV72" s="243"/>
      <c r="CW72" s="243"/>
      <c r="CX72" s="243"/>
      <c r="CY72" s="243"/>
      <c r="CZ72" s="243"/>
      <c r="DA72" s="243"/>
      <c r="DB72" s="243"/>
      <c r="DC72" s="243"/>
      <c r="DD72" s="243"/>
      <c r="DE72" s="243"/>
      <c r="DF72" s="243"/>
      <c r="DG72" s="243"/>
      <c r="DH72" s="243"/>
      <c r="DI72" s="243"/>
      <c r="DJ72" s="243"/>
      <c r="DK72" s="243"/>
      <c r="DL72" s="243"/>
      <c r="DM72" s="243"/>
      <c r="DN72" s="243"/>
      <c r="DO72" s="243"/>
      <c r="DP72" s="243"/>
      <c r="DQ72" s="243"/>
      <c r="DR72" s="243"/>
      <c r="DS72" s="243"/>
      <c r="DT72" s="243"/>
      <c r="DU72" s="243"/>
      <c r="DV72" s="243"/>
      <c r="DW72" s="243"/>
      <c r="DX72" s="243"/>
      <c r="DY72" s="243"/>
      <c r="DZ72" s="243"/>
      <c r="EA72" s="243"/>
      <c r="EB72" s="243"/>
      <c r="EC72" s="243"/>
      <c r="ED72" s="243"/>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row>
    <row r="73" spans="1:180" ht="11.2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s="28" t="s">
        <v>15</v>
      </c>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row>
    <row r="74" spans="2:132" s="29" customFormat="1" ht="11.25" customHeight="1">
      <c r="B74" s="254" t="s">
        <v>10</v>
      </c>
      <c r="C74" s="254" t="s">
        <v>34</v>
      </c>
      <c r="D74" s="254"/>
      <c r="E74" s="254"/>
      <c r="F74" s="254"/>
      <c r="G74" s="254"/>
      <c r="H74" s="254" t="s">
        <v>17</v>
      </c>
      <c r="I74" s="254"/>
      <c r="J74" s="254"/>
      <c r="K74" s="254"/>
      <c r="L74" s="254"/>
      <c r="M74" s="254"/>
      <c r="N74" s="254"/>
      <c r="O74" s="254"/>
      <c r="P74" s="254"/>
      <c r="Q74" s="254"/>
      <c r="R74" s="254"/>
      <c r="S74" s="254"/>
      <c r="T74" s="254"/>
      <c r="U74" s="254"/>
      <c r="V74" s="271" t="s">
        <v>157</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1" t="s">
        <v>147</v>
      </c>
      <c r="BW74" s="272"/>
      <c r="BX74" s="272"/>
      <c r="BY74" s="272"/>
      <c r="BZ74" s="272"/>
      <c r="CA74" s="272"/>
      <c r="CB74" s="272"/>
      <c r="CC74" s="272"/>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row>
    <row r="75" spans="2:132" s="29" customFormat="1" ht="21.75" customHeight="1">
      <c r="B75" s="255"/>
      <c r="C75" s="288"/>
      <c r="D75" s="289"/>
      <c r="E75" s="289"/>
      <c r="F75" s="289"/>
      <c r="G75" s="290"/>
      <c r="H75" s="288"/>
      <c r="I75" s="289"/>
      <c r="J75" s="289"/>
      <c r="K75" s="289"/>
      <c r="L75" s="289"/>
      <c r="M75" s="289"/>
      <c r="N75" s="289"/>
      <c r="O75" s="289"/>
      <c r="P75" s="289"/>
      <c r="Q75" s="289"/>
      <c r="R75" s="289"/>
      <c r="S75" s="289"/>
      <c r="T75" s="289"/>
      <c r="U75" s="290"/>
      <c r="V75" s="205" t="s">
        <v>18</v>
      </c>
      <c r="W75" s="205"/>
      <c r="X75" s="205"/>
      <c r="Y75" s="205"/>
      <c r="Z75" s="205"/>
      <c r="AA75" s="205"/>
      <c r="AB75" s="205"/>
      <c r="AC75" s="205" t="s">
        <v>19</v>
      </c>
      <c r="AD75" s="205"/>
      <c r="AE75" s="205"/>
      <c r="AF75" s="205"/>
      <c r="AG75" s="205"/>
      <c r="AH75" s="205"/>
      <c r="AI75" s="205"/>
      <c r="AJ75" s="205"/>
      <c r="AK75" s="205"/>
      <c r="AL75" s="205"/>
      <c r="AM75" s="205"/>
      <c r="AN75" s="205"/>
      <c r="AO75" s="284" t="s">
        <v>20</v>
      </c>
      <c r="AP75" s="284"/>
      <c r="AQ75" s="284"/>
      <c r="AR75" s="284"/>
      <c r="AS75" s="284"/>
      <c r="AT75" s="284"/>
      <c r="AU75" s="284"/>
      <c r="AV75" s="284"/>
      <c r="AW75" s="284"/>
      <c r="AX75" s="284"/>
      <c r="AY75" s="284"/>
      <c r="AZ75" s="284"/>
      <c r="BA75" s="284"/>
      <c r="BB75" s="284"/>
      <c r="BC75" s="284"/>
      <c r="BD75" s="284"/>
      <c r="BE75" s="284"/>
      <c r="BF75" s="284"/>
      <c r="BG75" s="205" t="s">
        <v>21</v>
      </c>
      <c r="BH75" s="205"/>
      <c r="BI75" s="205"/>
      <c r="BJ75" s="205"/>
      <c r="BK75" s="205"/>
      <c r="BL75" s="205"/>
      <c r="BM75" s="205"/>
      <c r="BN75" s="205"/>
      <c r="BO75" s="205"/>
      <c r="BP75" s="205"/>
      <c r="BQ75" s="205"/>
      <c r="BR75" s="205"/>
      <c r="BS75" s="205"/>
      <c r="BT75" s="205"/>
      <c r="BU75" s="205"/>
      <c r="BV75" s="205" t="s">
        <v>18</v>
      </c>
      <c r="BW75" s="205"/>
      <c r="BX75" s="205"/>
      <c r="BY75" s="205"/>
      <c r="BZ75" s="205"/>
      <c r="CA75" s="205"/>
      <c r="CB75" s="205"/>
      <c r="CC75" s="205"/>
      <c r="CD75" s="205"/>
      <c r="CE75" s="205"/>
      <c r="CF75" s="205"/>
      <c r="CG75" s="205"/>
      <c r="CH75" s="205"/>
      <c r="CI75" s="205"/>
      <c r="CJ75" s="205"/>
      <c r="CK75" s="205"/>
      <c r="CL75" s="205"/>
      <c r="CM75" s="205" t="s">
        <v>19</v>
      </c>
      <c r="CN75" s="205"/>
      <c r="CO75" s="205"/>
      <c r="CP75" s="205"/>
      <c r="CQ75" s="205"/>
      <c r="CR75" s="205"/>
      <c r="CS75" s="205"/>
      <c r="CT75" s="205"/>
      <c r="CU75" s="205"/>
      <c r="CV75" s="284" t="s">
        <v>20</v>
      </c>
      <c r="CW75" s="284"/>
      <c r="CX75" s="284"/>
      <c r="CY75" s="284"/>
      <c r="CZ75" s="284"/>
      <c r="DA75" s="284"/>
      <c r="DB75" s="284"/>
      <c r="DC75" s="284"/>
      <c r="DD75" s="284"/>
      <c r="DE75" s="284"/>
      <c r="DF75" s="284"/>
      <c r="DG75" s="284"/>
      <c r="DH75" s="284"/>
      <c r="DI75" s="284"/>
      <c r="DJ75" s="284"/>
      <c r="DK75" s="284"/>
      <c r="DL75" s="284"/>
      <c r="DM75" s="284"/>
      <c r="DN75" s="284"/>
      <c r="DO75" s="284"/>
      <c r="DP75" s="205" t="s">
        <v>22</v>
      </c>
      <c r="DQ75" s="205"/>
      <c r="DR75" s="205"/>
      <c r="DS75" s="205"/>
      <c r="DT75" s="205"/>
      <c r="DU75" s="205"/>
      <c r="DV75" s="205"/>
      <c r="DW75" s="205"/>
      <c r="DX75" s="205"/>
      <c r="DY75" s="205"/>
      <c r="DZ75" s="205"/>
      <c r="EA75" s="205"/>
      <c r="EB75" s="205"/>
    </row>
    <row r="76" spans="2:180" ht="11.25" customHeight="1">
      <c r="B76" s="32">
        <v>1</v>
      </c>
      <c r="C76" s="184">
        <v>2</v>
      </c>
      <c r="D76" s="184"/>
      <c r="E76" s="184"/>
      <c r="F76" s="184"/>
      <c r="G76" s="184"/>
      <c r="H76" s="184">
        <v>3</v>
      </c>
      <c r="I76" s="184"/>
      <c r="J76" s="184"/>
      <c r="K76" s="184"/>
      <c r="L76" s="184"/>
      <c r="M76" s="184"/>
      <c r="N76" s="184"/>
      <c r="O76" s="184"/>
      <c r="P76" s="184"/>
      <c r="Q76" s="184"/>
      <c r="R76" s="184"/>
      <c r="S76" s="184"/>
      <c r="T76" s="184"/>
      <c r="U76" s="184"/>
      <c r="V76" s="184">
        <v>4</v>
      </c>
      <c r="W76" s="184"/>
      <c r="X76" s="184"/>
      <c r="Y76" s="184"/>
      <c r="Z76" s="184"/>
      <c r="AA76" s="184"/>
      <c r="AB76" s="184"/>
      <c r="AC76" s="184">
        <v>5</v>
      </c>
      <c r="AD76" s="184"/>
      <c r="AE76" s="184"/>
      <c r="AF76" s="184"/>
      <c r="AG76" s="184"/>
      <c r="AH76" s="184"/>
      <c r="AI76" s="184"/>
      <c r="AJ76" s="184"/>
      <c r="AK76" s="184"/>
      <c r="AL76" s="184"/>
      <c r="AM76" s="184"/>
      <c r="AN76" s="184"/>
      <c r="AO76" s="184">
        <v>6</v>
      </c>
      <c r="AP76" s="184"/>
      <c r="AQ76" s="184"/>
      <c r="AR76" s="184"/>
      <c r="AS76" s="184"/>
      <c r="AT76" s="184"/>
      <c r="AU76" s="184"/>
      <c r="AV76" s="184"/>
      <c r="AW76" s="184"/>
      <c r="AX76" s="184"/>
      <c r="AY76" s="184"/>
      <c r="AZ76" s="184"/>
      <c r="BA76" s="184"/>
      <c r="BB76" s="184"/>
      <c r="BC76" s="184"/>
      <c r="BD76" s="184"/>
      <c r="BE76" s="184"/>
      <c r="BF76" s="184"/>
      <c r="BG76" s="184">
        <v>7</v>
      </c>
      <c r="BH76" s="184"/>
      <c r="BI76" s="184"/>
      <c r="BJ76" s="184"/>
      <c r="BK76" s="184"/>
      <c r="BL76" s="184"/>
      <c r="BM76" s="184"/>
      <c r="BN76" s="184"/>
      <c r="BO76" s="184"/>
      <c r="BP76" s="184"/>
      <c r="BQ76" s="184"/>
      <c r="BR76" s="184"/>
      <c r="BS76" s="184"/>
      <c r="BT76" s="184"/>
      <c r="BU76" s="184"/>
      <c r="BV76" s="184">
        <v>8</v>
      </c>
      <c r="BW76" s="184"/>
      <c r="BX76" s="184"/>
      <c r="BY76" s="184"/>
      <c r="BZ76" s="184"/>
      <c r="CA76" s="184"/>
      <c r="CB76" s="184"/>
      <c r="CC76" s="184"/>
      <c r="CD76" s="184"/>
      <c r="CE76" s="184"/>
      <c r="CF76" s="184"/>
      <c r="CG76" s="184"/>
      <c r="CH76" s="184"/>
      <c r="CI76" s="184"/>
      <c r="CJ76" s="184"/>
      <c r="CK76" s="184"/>
      <c r="CL76" s="184"/>
      <c r="CM76" s="184">
        <v>9</v>
      </c>
      <c r="CN76" s="184"/>
      <c r="CO76" s="184"/>
      <c r="CP76" s="184"/>
      <c r="CQ76" s="184"/>
      <c r="CR76" s="184"/>
      <c r="CS76" s="184"/>
      <c r="CT76" s="184"/>
      <c r="CU76" s="184"/>
      <c r="CV76" s="184">
        <v>10</v>
      </c>
      <c r="CW76" s="184"/>
      <c r="CX76" s="184"/>
      <c r="CY76" s="184"/>
      <c r="CZ76" s="184"/>
      <c r="DA76" s="184"/>
      <c r="DB76" s="184"/>
      <c r="DC76" s="184"/>
      <c r="DD76" s="184"/>
      <c r="DE76" s="184"/>
      <c r="DF76" s="184"/>
      <c r="DG76" s="184"/>
      <c r="DH76" s="184"/>
      <c r="DI76" s="184"/>
      <c r="DJ76" s="184"/>
      <c r="DK76" s="184"/>
      <c r="DL76" s="184"/>
      <c r="DM76" s="184"/>
      <c r="DN76" s="184"/>
      <c r="DO76" s="184"/>
      <c r="DP76" s="184">
        <v>11</v>
      </c>
      <c r="DQ76" s="184"/>
      <c r="DR76" s="184"/>
      <c r="DS76" s="184"/>
      <c r="DT76" s="184"/>
      <c r="DU76" s="184"/>
      <c r="DV76" s="184"/>
      <c r="DW76" s="184"/>
      <c r="DX76" s="184"/>
      <c r="DY76" s="184"/>
      <c r="DZ76" s="184"/>
      <c r="EA76" s="184"/>
      <c r="EB76" s="184"/>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row>
    <row r="77" spans="2:132" ht="11.25" customHeight="1">
      <c r="B77" s="40"/>
      <c r="C77" s="44"/>
      <c r="D77" s="45"/>
      <c r="E77" s="45"/>
      <c r="F77" s="46"/>
      <c r="G77" s="230" t="s">
        <v>27</v>
      </c>
      <c r="H77" s="230"/>
      <c r="I77" s="230"/>
      <c r="J77" s="230"/>
      <c r="K77" s="230"/>
      <c r="L77" s="230"/>
      <c r="M77" s="230"/>
      <c r="N77" s="230"/>
      <c r="O77" s="230"/>
      <c r="P77" s="230"/>
      <c r="Q77" s="230"/>
      <c r="R77" s="230"/>
      <c r="S77" s="230"/>
      <c r="T77" s="230"/>
      <c r="U77" s="230"/>
      <c r="V77" s="47"/>
      <c r="W77" s="48"/>
      <c r="X77" s="48"/>
      <c r="Y77" s="48"/>
      <c r="Z77" s="48"/>
      <c r="AA77" s="48"/>
      <c r="AB77" s="49"/>
      <c r="AC77" s="47"/>
      <c r="AD77" s="48"/>
      <c r="AE77" s="48"/>
      <c r="AF77" s="48"/>
      <c r="AG77" s="48"/>
      <c r="AH77" s="48"/>
      <c r="AI77" s="48"/>
      <c r="AJ77" s="48"/>
      <c r="AK77" s="48"/>
      <c r="AL77" s="48"/>
      <c r="AM77" s="48"/>
      <c r="AN77" s="49"/>
      <c r="AO77" s="47"/>
      <c r="AP77" s="48"/>
      <c r="AQ77" s="48"/>
      <c r="AR77" s="48"/>
      <c r="AS77" s="48"/>
      <c r="AT77" s="48"/>
      <c r="AU77" s="48"/>
      <c r="AV77" s="48"/>
      <c r="AW77" s="48"/>
      <c r="AX77" s="48"/>
      <c r="AY77" s="48"/>
      <c r="AZ77" s="48"/>
      <c r="BA77" s="48"/>
      <c r="BB77" s="48"/>
      <c r="BC77" s="48"/>
      <c r="BD77" s="48"/>
      <c r="BE77" s="48"/>
      <c r="BF77" s="48"/>
      <c r="BG77" s="49"/>
      <c r="BH77" s="47"/>
      <c r="BI77" s="48"/>
      <c r="BJ77" s="48"/>
      <c r="BK77" s="48"/>
      <c r="BL77" s="48"/>
      <c r="BM77" s="48"/>
      <c r="BN77" s="48"/>
      <c r="BO77" s="48"/>
      <c r="BP77" s="48"/>
      <c r="BQ77" s="48"/>
      <c r="BR77" s="48"/>
      <c r="BS77" s="48"/>
      <c r="BT77" s="48"/>
      <c r="BU77" s="49"/>
      <c r="BV77" s="47"/>
      <c r="BW77" s="48"/>
      <c r="BX77" s="48"/>
      <c r="BY77" s="48"/>
      <c r="BZ77" s="48"/>
      <c r="CA77" s="48"/>
      <c r="CB77" s="48"/>
      <c r="CC77" s="48"/>
      <c r="CD77" s="48"/>
      <c r="CE77" s="48"/>
      <c r="CF77" s="48"/>
      <c r="CG77" s="48"/>
      <c r="CH77" s="48"/>
      <c r="CI77" s="48"/>
      <c r="CJ77" s="48"/>
      <c r="CK77" s="48"/>
      <c r="CL77" s="49"/>
      <c r="CM77" s="47"/>
      <c r="CN77" s="48"/>
      <c r="CO77" s="48"/>
      <c r="CP77" s="48"/>
      <c r="CQ77" s="48"/>
      <c r="CR77" s="48"/>
      <c r="CS77" s="48"/>
      <c r="CT77" s="48"/>
      <c r="CU77" s="49"/>
      <c r="CV77" s="47"/>
      <c r="CW77" s="48"/>
      <c r="CX77" s="48"/>
      <c r="CY77" s="48"/>
      <c r="CZ77" s="48"/>
      <c r="DA77" s="48"/>
      <c r="DB77" s="48"/>
      <c r="DC77" s="48"/>
      <c r="DD77" s="48"/>
      <c r="DE77" s="48"/>
      <c r="DF77" s="48"/>
      <c r="DG77" s="48"/>
      <c r="DH77" s="48"/>
      <c r="DI77" s="48"/>
      <c r="DJ77" s="48"/>
      <c r="DK77" s="48"/>
      <c r="DL77" s="48"/>
      <c r="DM77" s="48"/>
      <c r="DN77" s="48"/>
      <c r="DO77" s="49"/>
      <c r="DP77" s="47"/>
      <c r="DQ77" s="48"/>
      <c r="DR77" s="48"/>
      <c r="DS77" s="48"/>
      <c r="DT77" s="48"/>
      <c r="DU77" s="48"/>
      <c r="DV77" s="48"/>
      <c r="DW77" s="48"/>
      <c r="DX77" s="48"/>
      <c r="DY77" s="48"/>
      <c r="DZ77" s="48"/>
      <c r="EA77" s="48"/>
      <c r="EB77" s="49"/>
    </row>
    <row r="78" spans="1:180" ht="11.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row>
    <row r="79" spans="1:180" ht="11.25" customHeight="1">
      <c r="A79"/>
      <c r="B79" s="243" t="s">
        <v>36</v>
      </c>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c r="CO79" s="243"/>
      <c r="CP79" s="243"/>
      <c r="CQ79" s="243"/>
      <c r="CR79" s="243"/>
      <c r="CS79" s="243"/>
      <c r="CT79" s="243"/>
      <c r="CU79" s="243"/>
      <c r="CV79" s="243"/>
      <c r="CW79" s="243"/>
      <c r="CX79" s="243"/>
      <c r="CY79" s="243"/>
      <c r="CZ79" s="243"/>
      <c r="DA79" s="243"/>
      <c r="DB79" s="243"/>
      <c r="DC79" s="243"/>
      <c r="DD79" s="243"/>
      <c r="DE79" s="243"/>
      <c r="DF79" s="243"/>
      <c r="DG79" s="243"/>
      <c r="DH79" s="243"/>
      <c r="DI79" s="243"/>
      <c r="DJ79" s="243"/>
      <c r="DK79" s="243"/>
      <c r="DL79" s="243"/>
      <c r="DM79" s="243"/>
      <c r="DN79" s="243"/>
      <c r="DO79" s="243"/>
      <c r="DP79" s="243"/>
      <c r="DQ79" s="243"/>
      <c r="DR79" s="243"/>
      <c r="DS79" s="243"/>
      <c r="DT79" s="243"/>
      <c r="DU79" s="243"/>
      <c r="DV79" s="243"/>
      <c r="DW79" s="243"/>
      <c r="DX79" s="243"/>
      <c r="DY79" s="243"/>
      <c r="DZ79" s="243"/>
      <c r="EA79" s="243"/>
      <c r="EB79" s="243"/>
      <c r="EC79" s="243"/>
      <c r="ED79" s="243"/>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row>
    <row r="80" spans="1:180" ht="11.2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row>
    <row r="81" spans="1:180" ht="11.25" customHeight="1">
      <c r="A81"/>
      <c r="B81" s="249" t="s">
        <v>158</v>
      </c>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c r="CO81" s="243"/>
      <c r="CP81" s="243"/>
      <c r="CQ81" s="243"/>
      <c r="CR81" s="243"/>
      <c r="CS81" s="243"/>
      <c r="CT81" s="243"/>
      <c r="CU81" s="243"/>
      <c r="CV81" s="243"/>
      <c r="CW81" s="243"/>
      <c r="CX81" s="243"/>
      <c r="CY81" s="243"/>
      <c r="CZ81" s="243"/>
      <c r="DA81" s="243"/>
      <c r="DB81" s="243"/>
      <c r="DC81" s="243"/>
      <c r="DD81" s="243"/>
      <c r="DE81" s="243"/>
      <c r="DF81" s="243"/>
      <c r="DG81" s="243"/>
      <c r="DH81" s="243"/>
      <c r="DI81" s="243"/>
      <c r="DJ81" s="243"/>
      <c r="DK81" s="243"/>
      <c r="DL81" s="243"/>
      <c r="DM81" s="243"/>
      <c r="DN81" s="243"/>
      <c r="DO81" s="243"/>
      <c r="DP81" s="243"/>
      <c r="DQ81" s="243"/>
      <c r="DR81" s="243"/>
      <c r="DS81" s="243"/>
      <c r="DT81" s="243"/>
      <c r="DU81" s="243"/>
      <c r="DV81" s="243"/>
      <c r="DW81" s="243"/>
      <c r="DX81" s="243"/>
      <c r="DY81" s="243"/>
      <c r="DZ81" s="243"/>
      <c r="EA81" s="243"/>
      <c r="EB81" s="243"/>
      <c r="EC81" s="243"/>
      <c r="ED81" s="243"/>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row>
    <row r="82" spans="1:180" ht="11.25" customHeight="1">
      <c r="A82"/>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7" t="s">
        <v>15</v>
      </c>
      <c r="FG82" s="128"/>
      <c r="FH82" s="128"/>
      <c r="FI82" s="128"/>
      <c r="FJ82" s="128"/>
      <c r="FK82" s="128"/>
      <c r="FL82" s="128"/>
      <c r="FM82" s="128"/>
      <c r="FN82" s="128"/>
      <c r="FO82" s="128"/>
      <c r="FP82" s="128"/>
      <c r="FQ82" s="128"/>
      <c r="FR82" s="126"/>
      <c r="FS82" s="126"/>
      <c r="FT82" s="126"/>
      <c r="FU82" s="126"/>
      <c r="FV82"/>
      <c r="FW82"/>
      <c r="FX82"/>
    </row>
    <row r="83" spans="2:177" s="29" customFormat="1" ht="11.25" customHeight="1">
      <c r="B83" s="299" t="s">
        <v>10</v>
      </c>
      <c r="C83" s="299" t="s">
        <v>17</v>
      </c>
      <c r="D83" s="299"/>
      <c r="E83" s="299"/>
      <c r="F83" s="299"/>
      <c r="G83" s="299"/>
      <c r="H83" s="299"/>
      <c r="I83" s="299"/>
      <c r="J83" s="299"/>
      <c r="K83" s="299"/>
      <c r="L83" s="299"/>
      <c r="M83" s="299"/>
      <c r="N83" s="299"/>
      <c r="O83" s="299"/>
      <c r="P83" s="299"/>
      <c r="Q83" s="299"/>
      <c r="R83" s="299"/>
      <c r="S83" s="299"/>
      <c r="T83" s="299"/>
      <c r="U83" s="299"/>
      <c r="V83" s="304" t="s">
        <v>144</v>
      </c>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t="s">
        <v>145</v>
      </c>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c r="CO83" s="304"/>
      <c r="CP83" s="304"/>
      <c r="CQ83" s="304"/>
      <c r="CR83" s="304"/>
      <c r="CS83" s="304"/>
      <c r="CT83" s="304"/>
      <c r="CU83" s="304"/>
      <c r="CV83" s="304"/>
      <c r="CW83" s="304"/>
      <c r="CX83" s="304"/>
      <c r="CY83" s="304"/>
      <c r="CZ83" s="304"/>
      <c r="DA83" s="304"/>
      <c r="DB83" s="304"/>
      <c r="DC83" s="304"/>
      <c r="DD83" s="304"/>
      <c r="DE83" s="304"/>
      <c r="DF83" s="304"/>
      <c r="DG83" s="304"/>
      <c r="DH83" s="304"/>
      <c r="DI83" s="304"/>
      <c r="DJ83" s="304"/>
      <c r="DK83" s="304"/>
      <c r="DL83" s="304"/>
      <c r="DM83" s="304"/>
      <c r="DN83" s="304"/>
      <c r="DO83" s="304"/>
      <c r="DP83" s="304"/>
      <c r="DQ83" s="304"/>
      <c r="DR83" s="304"/>
      <c r="DS83" s="304"/>
      <c r="DT83" s="304"/>
      <c r="DU83" s="304"/>
      <c r="DV83" s="304"/>
      <c r="DW83" s="304"/>
      <c r="DX83" s="304"/>
      <c r="DY83" s="304" t="s">
        <v>146</v>
      </c>
      <c r="DZ83" s="304"/>
      <c r="EA83" s="304"/>
      <c r="EB83" s="304"/>
      <c r="EC83" s="304"/>
      <c r="ED83" s="304"/>
      <c r="EE83" s="304"/>
      <c r="EF83" s="304"/>
      <c r="EG83" s="304"/>
      <c r="EH83" s="304"/>
      <c r="EI83" s="304"/>
      <c r="EJ83" s="304"/>
      <c r="EK83" s="304"/>
      <c r="EL83" s="304"/>
      <c r="EM83" s="304"/>
      <c r="EN83" s="304"/>
      <c r="EO83" s="304"/>
      <c r="EP83" s="304"/>
      <c r="EQ83" s="304"/>
      <c r="ER83" s="304"/>
      <c r="ES83" s="304"/>
      <c r="ET83" s="304"/>
      <c r="EU83" s="304"/>
      <c r="EV83" s="304"/>
      <c r="EW83" s="304"/>
      <c r="EX83" s="304"/>
      <c r="EY83" s="304"/>
      <c r="EZ83" s="304"/>
      <c r="FA83" s="304"/>
      <c r="FB83" s="304"/>
      <c r="FC83" s="304"/>
      <c r="FD83" s="304"/>
      <c r="FE83" s="304"/>
      <c r="FF83" s="304"/>
      <c r="FG83" s="304"/>
      <c r="FH83" s="304"/>
      <c r="FI83" s="304"/>
      <c r="FJ83" s="304"/>
      <c r="FK83" s="304"/>
      <c r="FL83" s="304"/>
      <c r="FM83" s="304"/>
      <c r="FN83" s="304"/>
      <c r="FO83" s="304"/>
      <c r="FP83" s="304"/>
      <c r="FQ83" s="304"/>
      <c r="FR83" s="304"/>
      <c r="FS83" s="304"/>
      <c r="FT83" s="304"/>
      <c r="FU83" s="129"/>
    </row>
    <row r="84" spans="2:177" s="29" customFormat="1" ht="30.75" customHeight="1">
      <c r="B84" s="300"/>
      <c r="C84" s="301"/>
      <c r="D84" s="302"/>
      <c r="E84" s="302"/>
      <c r="F84" s="302"/>
      <c r="G84" s="302"/>
      <c r="H84" s="302"/>
      <c r="I84" s="302"/>
      <c r="J84" s="302"/>
      <c r="K84" s="302"/>
      <c r="L84" s="302"/>
      <c r="M84" s="302"/>
      <c r="N84" s="302"/>
      <c r="O84" s="302"/>
      <c r="P84" s="302"/>
      <c r="Q84" s="302"/>
      <c r="R84" s="302"/>
      <c r="S84" s="302"/>
      <c r="T84" s="302"/>
      <c r="U84" s="303"/>
      <c r="V84" s="297" t="s">
        <v>18</v>
      </c>
      <c r="W84" s="297"/>
      <c r="X84" s="297"/>
      <c r="Y84" s="297"/>
      <c r="Z84" s="297"/>
      <c r="AA84" s="297"/>
      <c r="AB84" s="297"/>
      <c r="AC84" s="297" t="s">
        <v>19</v>
      </c>
      <c r="AD84" s="297"/>
      <c r="AE84" s="297"/>
      <c r="AF84" s="297"/>
      <c r="AG84" s="297"/>
      <c r="AH84" s="297"/>
      <c r="AI84" s="297"/>
      <c r="AJ84" s="297"/>
      <c r="AK84" s="297"/>
      <c r="AL84" s="297"/>
      <c r="AM84" s="297"/>
      <c r="AN84" s="297"/>
      <c r="AO84" s="298" t="s">
        <v>20</v>
      </c>
      <c r="AP84" s="298"/>
      <c r="AQ84" s="298"/>
      <c r="AR84" s="298"/>
      <c r="AS84" s="298"/>
      <c r="AT84" s="298"/>
      <c r="AU84" s="298"/>
      <c r="AV84" s="298"/>
      <c r="AW84" s="298"/>
      <c r="AX84" s="298"/>
      <c r="AY84" s="298"/>
      <c r="AZ84" s="298"/>
      <c r="BA84" s="298"/>
      <c r="BB84" s="297" t="s">
        <v>37</v>
      </c>
      <c r="BC84" s="297"/>
      <c r="BD84" s="297"/>
      <c r="BE84" s="297"/>
      <c r="BF84" s="297"/>
      <c r="BG84" s="297"/>
      <c r="BH84" s="297"/>
      <c r="BI84" s="297"/>
      <c r="BJ84" s="297"/>
      <c r="BK84" s="297"/>
      <c r="BL84" s="297"/>
      <c r="BM84" s="297"/>
      <c r="BN84" s="297"/>
      <c r="BO84" s="297"/>
      <c r="BP84" s="297"/>
      <c r="BQ84" s="297"/>
      <c r="BR84" s="297" t="s">
        <v>18</v>
      </c>
      <c r="BS84" s="297"/>
      <c r="BT84" s="297"/>
      <c r="BU84" s="297"/>
      <c r="BV84" s="297"/>
      <c r="BW84" s="297"/>
      <c r="BX84" s="297"/>
      <c r="BY84" s="297"/>
      <c r="BZ84" s="297"/>
      <c r="CA84" s="297"/>
      <c r="CB84" s="297"/>
      <c r="CC84" s="297"/>
      <c r="CD84" s="297"/>
      <c r="CE84" s="297"/>
      <c r="CF84" s="297"/>
      <c r="CG84" s="297" t="s">
        <v>19</v>
      </c>
      <c r="CH84" s="297"/>
      <c r="CI84" s="297"/>
      <c r="CJ84" s="297"/>
      <c r="CK84" s="297"/>
      <c r="CL84" s="297"/>
      <c r="CM84" s="297"/>
      <c r="CN84" s="297"/>
      <c r="CO84" s="297"/>
      <c r="CP84" s="297"/>
      <c r="CQ84" s="297"/>
      <c r="CR84" s="297"/>
      <c r="CS84" s="297"/>
      <c r="CT84" s="297"/>
      <c r="CU84" s="298" t="s">
        <v>20</v>
      </c>
      <c r="CV84" s="298"/>
      <c r="CW84" s="298"/>
      <c r="CX84" s="298"/>
      <c r="CY84" s="298"/>
      <c r="CZ84" s="298"/>
      <c r="DA84" s="298"/>
      <c r="DB84" s="298"/>
      <c r="DC84" s="298"/>
      <c r="DD84" s="298"/>
      <c r="DE84" s="298"/>
      <c r="DF84" s="298"/>
      <c r="DG84" s="298"/>
      <c r="DH84" s="298"/>
      <c r="DI84" s="298"/>
      <c r="DJ84" s="297" t="s">
        <v>38</v>
      </c>
      <c r="DK84" s="297"/>
      <c r="DL84" s="297"/>
      <c r="DM84" s="297"/>
      <c r="DN84" s="297"/>
      <c r="DO84" s="297"/>
      <c r="DP84" s="297"/>
      <c r="DQ84" s="297"/>
      <c r="DR84" s="297"/>
      <c r="DS84" s="297"/>
      <c r="DT84" s="297"/>
      <c r="DU84" s="297"/>
      <c r="DV84" s="297"/>
      <c r="DW84" s="297"/>
      <c r="DX84" s="297"/>
      <c r="DY84" s="297" t="s">
        <v>18</v>
      </c>
      <c r="DZ84" s="297"/>
      <c r="EA84" s="297"/>
      <c r="EB84" s="297"/>
      <c r="EC84" s="297"/>
      <c r="ED84" s="297"/>
      <c r="EE84" s="297"/>
      <c r="EF84" s="297"/>
      <c r="EG84" s="297"/>
      <c r="EH84" s="297"/>
      <c r="EI84" s="297"/>
      <c r="EJ84" s="297"/>
      <c r="EK84" s="297" t="s">
        <v>19</v>
      </c>
      <c r="EL84" s="297"/>
      <c r="EM84" s="297"/>
      <c r="EN84" s="297"/>
      <c r="EO84" s="297"/>
      <c r="EP84" s="297"/>
      <c r="EQ84" s="297"/>
      <c r="ER84" s="297"/>
      <c r="ES84" s="297"/>
      <c r="ET84" s="297"/>
      <c r="EU84" s="297"/>
      <c r="EV84" s="297"/>
      <c r="EW84" s="297"/>
      <c r="EX84" s="298" t="s">
        <v>20</v>
      </c>
      <c r="EY84" s="298"/>
      <c r="EZ84" s="298"/>
      <c r="FA84" s="298"/>
      <c r="FB84" s="298"/>
      <c r="FC84" s="298"/>
      <c r="FD84" s="298"/>
      <c r="FE84" s="298"/>
      <c r="FF84" s="298"/>
      <c r="FG84" s="298"/>
      <c r="FH84" s="298"/>
      <c r="FI84" s="298"/>
      <c r="FJ84" s="297" t="s">
        <v>39</v>
      </c>
      <c r="FK84" s="297"/>
      <c r="FL84" s="297"/>
      <c r="FM84" s="297"/>
      <c r="FN84" s="297"/>
      <c r="FO84" s="297"/>
      <c r="FP84" s="297"/>
      <c r="FQ84" s="297"/>
      <c r="FR84" s="297"/>
      <c r="FS84" s="297"/>
      <c r="FT84" s="297"/>
      <c r="FU84" s="129"/>
    </row>
    <row r="85" spans="2:180" ht="11.25" customHeight="1">
      <c r="B85" s="130">
        <v>1</v>
      </c>
      <c r="C85" s="292">
        <v>2</v>
      </c>
      <c r="D85" s="292"/>
      <c r="E85" s="292"/>
      <c r="F85" s="292"/>
      <c r="G85" s="292"/>
      <c r="H85" s="292"/>
      <c r="I85" s="292"/>
      <c r="J85" s="292"/>
      <c r="K85" s="292"/>
      <c r="L85" s="292"/>
      <c r="M85" s="292"/>
      <c r="N85" s="292"/>
      <c r="O85" s="292"/>
      <c r="P85" s="292"/>
      <c r="Q85" s="292"/>
      <c r="R85" s="292"/>
      <c r="S85" s="292"/>
      <c r="T85" s="292"/>
      <c r="U85" s="292"/>
      <c r="V85" s="292">
        <v>3</v>
      </c>
      <c r="W85" s="292"/>
      <c r="X85" s="292"/>
      <c r="Y85" s="292"/>
      <c r="Z85" s="292"/>
      <c r="AA85" s="292"/>
      <c r="AB85" s="292"/>
      <c r="AC85" s="292">
        <v>4</v>
      </c>
      <c r="AD85" s="292"/>
      <c r="AE85" s="292"/>
      <c r="AF85" s="292"/>
      <c r="AG85" s="292"/>
      <c r="AH85" s="292"/>
      <c r="AI85" s="292"/>
      <c r="AJ85" s="292"/>
      <c r="AK85" s="292"/>
      <c r="AL85" s="292"/>
      <c r="AM85" s="292"/>
      <c r="AN85" s="292"/>
      <c r="AO85" s="292">
        <v>5</v>
      </c>
      <c r="AP85" s="292"/>
      <c r="AQ85" s="292"/>
      <c r="AR85" s="292"/>
      <c r="AS85" s="292"/>
      <c r="AT85" s="292"/>
      <c r="AU85" s="292"/>
      <c r="AV85" s="292"/>
      <c r="AW85" s="292"/>
      <c r="AX85" s="292"/>
      <c r="AY85" s="292"/>
      <c r="AZ85" s="292"/>
      <c r="BA85" s="292"/>
      <c r="BB85" s="292">
        <v>6</v>
      </c>
      <c r="BC85" s="292"/>
      <c r="BD85" s="292"/>
      <c r="BE85" s="292"/>
      <c r="BF85" s="292"/>
      <c r="BG85" s="292"/>
      <c r="BH85" s="292"/>
      <c r="BI85" s="292"/>
      <c r="BJ85" s="292"/>
      <c r="BK85" s="292"/>
      <c r="BL85" s="292"/>
      <c r="BM85" s="292"/>
      <c r="BN85" s="292"/>
      <c r="BO85" s="292"/>
      <c r="BP85" s="292"/>
      <c r="BQ85" s="292"/>
      <c r="BR85" s="292">
        <v>7</v>
      </c>
      <c r="BS85" s="292"/>
      <c r="BT85" s="292"/>
      <c r="BU85" s="292"/>
      <c r="BV85" s="292"/>
      <c r="BW85" s="292"/>
      <c r="BX85" s="292"/>
      <c r="BY85" s="292"/>
      <c r="BZ85" s="292"/>
      <c r="CA85" s="292"/>
      <c r="CB85" s="292"/>
      <c r="CC85" s="292"/>
      <c r="CD85" s="292"/>
      <c r="CE85" s="292"/>
      <c r="CF85" s="292"/>
      <c r="CG85" s="292">
        <v>8</v>
      </c>
      <c r="CH85" s="292"/>
      <c r="CI85" s="292"/>
      <c r="CJ85" s="292"/>
      <c r="CK85" s="292"/>
      <c r="CL85" s="292"/>
      <c r="CM85" s="292"/>
      <c r="CN85" s="292"/>
      <c r="CO85" s="292"/>
      <c r="CP85" s="292"/>
      <c r="CQ85" s="292"/>
      <c r="CR85" s="292"/>
      <c r="CS85" s="292"/>
      <c r="CT85" s="292"/>
      <c r="CU85" s="292">
        <v>9</v>
      </c>
      <c r="CV85" s="292"/>
      <c r="CW85" s="292"/>
      <c r="CX85" s="292"/>
      <c r="CY85" s="292"/>
      <c r="CZ85" s="292"/>
      <c r="DA85" s="292"/>
      <c r="DB85" s="292"/>
      <c r="DC85" s="292"/>
      <c r="DD85" s="292"/>
      <c r="DE85" s="292"/>
      <c r="DF85" s="292"/>
      <c r="DG85" s="292"/>
      <c r="DH85" s="292"/>
      <c r="DI85" s="292"/>
      <c r="DJ85" s="292">
        <v>10</v>
      </c>
      <c r="DK85" s="292"/>
      <c r="DL85" s="292"/>
      <c r="DM85" s="292"/>
      <c r="DN85" s="292"/>
      <c r="DO85" s="292"/>
      <c r="DP85" s="292"/>
      <c r="DQ85" s="292"/>
      <c r="DR85" s="292"/>
      <c r="DS85" s="292"/>
      <c r="DT85" s="292"/>
      <c r="DU85" s="292"/>
      <c r="DV85" s="292"/>
      <c r="DW85" s="292"/>
      <c r="DX85" s="292"/>
      <c r="DY85" s="292">
        <v>11</v>
      </c>
      <c r="DZ85" s="292"/>
      <c r="EA85" s="292"/>
      <c r="EB85" s="292"/>
      <c r="EC85" s="292"/>
      <c r="ED85" s="292"/>
      <c r="EE85" s="292"/>
      <c r="EF85" s="292"/>
      <c r="EG85" s="292"/>
      <c r="EH85" s="292"/>
      <c r="EI85" s="292"/>
      <c r="EJ85" s="292"/>
      <c r="EK85" s="292">
        <v>12</v>
      </c>
      <c r="EL85" s="292"/>
      <c r="EM85" s="292"/>
      <c r="EN85" s="292"/>
      <c r="EO85" s="292"/>
      <c r="EP85" s="292"/>
      <c r="EQ85" s="292"/>
      <c r="ER85" s="292"/>
      <c r="ES85" s="292"/>
      <c r="ET85" s="292"/>
      <c r="EU85" s="292"/>
      <c r="EV85" s="292"/>
      <c r="EW85" s="292"/>
      <c r="EX85" s="292">
        <v>13</v>
      </c>
      <c r="EY85" s="292"/>
      <c r="EZ85" s="292"/>
      <c r="FA85" s="292"/>
      <c r="FB85" s="292"/>
      <c r="FC85" s="292"/>
      <c r="FD85" s="292"/>
      <c r="FE85" s="292"/>
      <c r="FF85" s="292"/>
      <c r="FG85" s="292"/>
      <c r="FH85" s="292"/>
      <c r="FI85" s="292"/>
      <c r="FJ85" s="292">
        <v>14</v>
      </c>
      <c r="FK85" s="292"/>
      <c r="FL85" s="292"/>
      <c r="FM85" s="292"/>
      <c r="FN85" s="292"/>
      <c r="FO85" s="292"/>
      <c r="FP85" s="292"/>
      <c r="FQ85" s="292"/>
      <c r="FR85" s="292"/>
      <c r="FS85" s="292"/>
      <c r="FT85" s="292"/>
      <c r="FU85" s="126"/>
      <c r="FV85"/>
      <c r="FW85"/>
      <c r="FX85"/>
    </row>
    <row r="86" spans="2:177" s="51" customFormat="1" ht="11.25" customHeight="1">
      <c r="B86" s="116" t="s">
        <v>161</v>
      </c>
      <c r="C86" s="293" t="s">
        <v>24</v>
      </c>
      <c r="D86" s="293"/>
      <c r="E86" s="293"/>
      <c r="F86" s="293"/>
      <c r="G86" s="293"/>
      <c r="H86" s="293"/>
      <c r="I86" s="293"/>
      <c r="J86" s="293"/>
      <c r="K86" s="293"/>
      <c r="L86" s="293"/>
      <c r="M86" s="293"/>
      <c r="N86" s="293"/>
      <c r="O86" s="293"/>
      <c r="P86" s="293"/>
      <c r="Q86" s="293"/>
      <c r="R86" s="293"/>
      <c r="S86" s="293"/>
      <c r="T86" s="293"/>
      <c r="U86" s="293"/>
      <c r="V86" s="291"/>
      <c r="W86" s="291"/>
      <c r="X86" s="291"/>
      <c r="Y86" s="291"/>
      <c r="Z86" s="291"/>
      <c r="AA86" s="291"/>
      <c r="AB86" s="291"/>
      <c r="AC86" s="294"/>
      <c r="AD86" s="295"/>
      <c r="AE86" s="295"/>
      <c r="AF86" s="295"/>
      <c r="AG86" s="295"/>
      <c r="AH86" s="295"/>
      <c r="AI86" s="295"/>
      <c r="AJ86" s="295"/>
      <c r="AK86" s="295"/>
      <c r="AL86" s="295"/>
      <c r="AM86" s="295"/>
      <c r="AN86" s="296"/>
      <c r="AO86" s="107"/>
      <c r="AP86" s="108"/>
      <c r="AQ86" s="108"/>
      <c r="AR86" s="108"/>
      <c r="AS86" s="108"/>
      <c r="AT86" s="108"/>
      <c r="AU86" s="108"/>
      <c r="AV86" s="108"/>
      <c r="AW86" s="108"/>
      <c r="AX86" s="108"/>
      <c r="AY86" s="108"/>
      <c r="AZ86" s="108"/>
      <c r="BA86" s="109"/>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c r="BY86" s="291"/>
      <c r="BZ86" s="291"/>
      <c r="CA86" s="291"/>
      <c r="CB86" s="291"/>
      <c r="CC86" s="291"/>
      <c r="CD86" s="291"/>
      <c r="CE86" s="291"/>
      <c r="CF86" s="291"/>
      <c r="CG86" s="107"/>
      <c r="CH86" s="108"/>
      <c r="CI86" s="108"/>
      <c r="CJ86" s="108"/>
      <c r="CK86" s="108"/>
      <c r="CL86" s="108"/>
      <c r="CM86" s="108"/>
      <c r="CN86" s="108"/>
      <c r="CO86" s="108"/>
      <c r="CP86" s="108"/>
      <c r="CQ86" s="108"/>
      <c r="CR86" s="108"/>
      <c r="CS86" s="108"/>
      <c r="CT86" s="109"/>
      <c r="CU86" s="107"/>
      <c r="CV86" s="108"/>
      <c r="CW86" s="108"/>
      <c r="CX86" s="108"/>
      <c r="CY86" s="108"/>
      <c r="CZ86" s="108"/>
      <c r="DA86" s="108"/>
      <c r="DB86" s="108"/>
      <c r="DC86" s="108"/>
      <c r="DD86" s="108"/>
      <c r="DE86" s="108"/>
      <c r="DF86" s="108"/>
      <c r="DG86" s="108"/>
      <c r="DH86" s="108"/>
      <c r="DI86" s="109"/>
      <c r="DJ86" s="291"/>
      <c r="DK86" s="291"/>
      <c r="DL86" s="291"/>
      <c r="DM86" s="291"/>
      <c r="DN86" s="291"/>
      <c r="DO86" s="291"/>
      <c r="DP86" s="291"/>
      <c r="DQ86" s="291"/>
      <c r="DR86" s="291"/>
      <c r="DS86" s="291"/>
      <c r="DT86" s="291"/>
      <c r="DU86" s="291"/>
      <c r="DV86" s="291"/>
      <c r="DW86" s="291"/>
      <c r="DX86" s="291"/>
      <c r="DY86" s="291"/>
      <c r="DZ86" s="291"/>
      <c r="EA86" s="291"/>
      <c r="EB86" s="291"/>
      <c r="EC86" s="291"/>
      <c r="ED86" s="291"/>
      <c r="EE86" s="291"/>
      <c r="EF86" s="291"/>
      <c r="EG86" s="291"/>
      <c r="EH86" s="291"/>
      <c r="EI86" s="291"/>
      <c r="EJ86" s="291"/>
      <c r="EK86" s="107"/>
      <c r="EL86" s="108"/>
      <c r="EM86" s="108"/>
      <c r="EN86" s="108"/>
      <c r="EO86" s="108"/>
      <c r="EP86" s="108"/>
      <c r="EQ86" s="108"/>
      <c r="ER86" s="108"/>
      <c r="ES86" s="108"/>
      <c r="ET86" s="108"/>
      <c r="EU86" s="108"/>
      <c r="EV86" s="108"/>
      <c r="EW86" s="109"/>
      <c r="EX86" s="107"/>
      <c r="EY86" s="108"/>
      <c r="EZ86" s="108"/>
      <c r="FA86" s="108"/>
      <c r="FB86" s="108"/>
      <c r="FC86" s="108"/>
      <c r="FD86" s="108"/>
      <c r="FE86" s="108"/>
      <c r="FF86" s="108"/>
      <c r="FG86" s="108"/>
      <c r="FH86" s="108"/>
      <c r="FI86" s="109"/>
      <c r="FJ86" s="291"/>
      <c r="FK86" s="291"/>
      <c r="FL86" s="291"/>
      <c r="FM86" s="291"/>
      <c r="FN86" s="291"/>
      <c r="FO86" s="291"/>
      <c r="FP86" s="291"/>
      <c r="FQ86" s="291"/>
      <c r="FR86" s="291"/>
      <c r="FS86" s="291"/>
      <c r="FT86" s="291"/>
      <c r="FU86" s="131"/>
    </row>
    <row r="87" spans="2:177" s="50" customFormat="1" ht="85.5" customHeight="1">
      <c r="B87" s="98">
        <v>1</v>
      </c>
      <c r="C87" s="171" t="s">
        <v>133</v>
      </c>
      <c r="D87" s="171"/>
      <c r="E87" s="171"/>
      <c r="F87" s="171"/>
      <c r="G87" s="171"/>
      <c r="H87" s="171"/>
      <c r="I87" s="171"/>
      <c r="J87" s="171"/>
      <c r="K87" s="171"/>
      <c r="L87" s="171"/>
      <c r="M87" s="171"/>
      <c r="N87" s="171"/>
      <c r="O87" s="171"/>
      <c r="P87" s="171"/>
      <c r="Q87" s="171"/>
      <c r="R87" s="171"/>
      <c r="S87" s="171"/>
      <c r="T87" s="171"/>
      <c r="U87" s="171"/>
      <c r="V87" s="180">
        <v>102.852</v>
      </c>
      <c r="W87" s="180"/>
      <c r="X87" s="180"/>
      <c r="Y87" s="180"/>
      <c r="Z87" s="180"/>
      <c r="AA87" s="180"/>
      <c r="AB87" s="180"/>
      <c r="AC87" s="118"/>
      <c r="AD87" s="119"/>
      <c r="AE87" s="119"/>
      <c r="AF87" s="119"/>
      <c r="AG87" s="119"/>
      <c r="AH87" s="119"/>
      <c r="AI87" s="119"/>
      <c r="AJ87" s="119"/>
      <c r="AK87" s="119"/>
      <c r="AL87" s="119"/>
      <c r="AM87" s="119"/>
      <c r="AN87" s="120"/>
      <c r="AO87" s="118"/>
      <c r="AP87" s="119"/>
      <c r="AQ87" s="119"/>
      <c r="AR87" s="119"/>
      <c r="AS87" s="119"/>
      <c r="AT87" s="119"/>
      <c r="AU87" s="119"/>
      <c r="AV87" s="119"/>
      <c r="AW87" s="119"/>
      <c r="AX87" s="119"/>
      <c r="AY87" s="119"/>
      <c r="AZ87" s="119"/>
      <c r="BA87" s="120"/>
      <c r="BB87" s="180">
        <v>102.852</v>
      </c>
      <c r="BC87" s="180"/>
      <c r="BD87" s="180"/>
      <c r="BE87" s="180"/>
      <c r="BF87" s="180"/>
      <c r="BG87" s="180"/>
      <c r="BH87" s="180"/>
      <c r="BI87" s="180"/>
      <c r="BJ87" s="180"/>
      <c r="BK87" s="180"/>
      <c r="BL87" s="180"/>
      <c r="BM87" s="180"/>
      <c r="BN87" s="180"/>
      <c r="BO87" s="180"/>
      <c r="BP87" s="180"/>
      <c r="BQ87" s="180"/>
      <c r="BR87" s="180">
        <v>139.77</v>
      </c>
      <c r="BS87" s="180"/>
      <c r="BT87" s="180"/>
      <c r="BU87" s="180"/>
      <c r="BV87" s="180"/>
      <c r="BW87" s="180"/>
      <c r="BX87" s="180"/>
      <c r="BY87" s="180"/>
      <c r="BZ87" s="180"/>
      <c r="CA87" s="180"/>
      <c r="CB87" s="180"/>
      <c r="CC87" s="180"/>
      <c r="CD87" s="180"/>
      <c r="CE87" s="180"/>
      <c r="CF87" s="180"/>
      <c r="CG87" s="118"/>
      <c r="CH87" s="119"/>
      <c r="CI87" s="119"/>
      <c r="CJ87" s="119"/>
      <c r="CK87" s="119"/>
      <c r="CL87" s="119"/>
      <c r="CM87" s="119"/>
      <c r="CN87" s="119"/>
      <c r="CO87" s="119"/>
      <c r="CP87" s="119"/>
      <c r="CQ87" s="119"/>
      <c r="CR87" s="119"/>
      <c r="CS87" s="119"/>
      <c r="CT87" s="120"/>
      <c r="CU87" s="118"/>
      <c r="CV87" s="119"/>
      <c r="CW87" s="119"/>
      <c r="CX87" s="119"/>
      <c r="CY87" s="119"/>
      <c r="CZ87" s="119"/>
      <c r="DA87" s="119"/>
      <c r="DB87" s="119"/>
      <c r="DC87" s="119"/>
      <c r="DD87" s="119"/>
      <c r="DE87" s="119"/>
      <c r="DF87" s="119"/>
      <c r="DG87" s="119"/>
      <c r="DH87" s="119"/>
      <c r="DI87" s="120"/>
      <c r="DJ87" s="180">
        <v>139.77</v>
      </c>
      <c r="DK87" s="180"/>
      <c r="DL87" s="180"/>
      <c r="DM87" s="180"/>
      <c r="DN87" s="180"/>
      <c r="DO87" s="180"/>
      <c r="DP87" s="180"/>
      <c r="DQ87" s="180"/>
      <c r="DR87" s="180"/>
      <c r="DS87" s="180"/>
      <c r="DT87" s="180"/>
      <c r="DU87" s="180"/>
      <c r="DV87" s="180"/>
      <c r="DW87" s="180"/>
      <c r="DX87" s="180"/>
      <c r="DY87" s="180">
        <v>141.25</v>
      </c>
      <c r="DZ87" s="180"/>
      <c r="EA87" s="180"/>
      <c r="EB87" s="180"/>
      <c r="EC87" s="180"/>
      <c r="ED87" s="180"/>
      <c r="EE87" s="180"/>
      <c r="EF87" s="180"/>
      <c r="EG87" s="180"/>
      <c r="EH87" s="180"/>
      <c r="EI87" s="180"/>
      <c r="EJ87" s="180"/>
      <c r="EK87" s="118"/>
      <c r="EL87" s="119"/>
      <c r="EM87" s="119"/>
      <c r="EN87" s="119"/>
      <c r="EO87" s="119"/>
      <c r="EP87" s="119"/>
      <c r="EQ87" s="119"/>
      <c r="ER87" s="119"/>
      <c r="ES87" s="119"/>
      <c r="ET87" s="119"/>
      <c r="EU87" s="119"/>
      <c r="EV87" s="119"/>
      <c r="EW87" s="120"/>
      <c r="EX87" s="118"/>
      <c r="EY87" s="119"/>
      <c r="EZ87" s="119"/>
      <c r="FA87" s="119"/>
      <c r="FB87" s="119"/>
      <c r="FC87" s="119"/>
      <c r="FD87" s="119"/>
      <c r="FE87" s="119"/>
      <c r="FF87" s="119"/>
      <c r="FG87" s="119"/>
      <c r="FH87" s="119"/>
      <c r="FI87" s="120"/>
      <c r="FJ87" s="180">
        <f>DY87</f>
        <v>141.25</v>
      </c>
      <c r="FK87" s="180"/>
      <c r="FL87" s="180"/>
      <c r="FM87" s="180"/>
      <c r="FN87" s="180"/>
      <c r="FO87" s="180"/>
      <c r="FP87" s="180"/>
      <c r="FQ87" s="180"/>
      <c r="FR87" s="180"/>
      <c r="FS87" s="180"/>
      <c r="FT87" s="180"/>
      <c r="FU87" s="180"/>
    </row>
    <row r="88" spans="2:177" s="50" customFormat="1" ht="37.5" customHeight="1">
      <c r="B88" s="98">
        <v>2</v>
      </c>
      <c r="C88" s="170" t="s">
        <v>211</v>
      </c>
      <c r="D88" s="171"/>
      <c r="E88" s="171"/>
      <c r="F88" s="171"/>
      <c r="G88" s="171"/>
      <c r="H88" s="171"/>
      <c r="I88" s="171"/>
      <c r="J88" s="171"/>
      <c r="K88" s="171"/>
      <c r="L88" s="171"/>
      <c r="M88" s="171"/>
      <c r="N88" s="171"/>
      <c r="O88" s="171"/>
      <c r="P88" s="171"/>
      <c r="Q88" s="171"/>
      <c r="R88" s="171"/>
      <c r="S88" s="171"/>
      <c r="T88" s="171"/>
      <c r="U88" s="171"/>
      <c r="V88" s="166">
        <v>2723.954</v>
      </c>
      <c r="W88" s="166"/>
      <c r="X88" s="166"/>
      <c r="Y88" s="166"/>
      <c r="Z88" s="166"/>
      <c r="AA88" s="166"/>
      <c r="AB88" s="166"/>
      <c r="AC88" s="118"/>
      <c r="AD88" s="119"/>
      <c r="AE88" s="119"/>
      <c r="AF88" s="119"/>
      <c r="AG88" s="119"/>
      <c r="AH88" s="119"/>
      <c r="AI88" s="119"/>
      <c r="AJ88" s="119"/>
      <c r="AK88" s="119"/>
      <c r="AL88" s="119"/>
      <c r="AM88" s="119"/>
      <c r="AN88" s="120"/>
      <c r="AO88" s="118"/>
      <c r="AP88" s="119"/>
      <c r="AQ88" s="119"/>
      <c r="AR88" s="119"/>
      <c r="AS88" s="119"/>
      <c r="AT88" s="119"/>
      <c r="AU88" s="119"/>
      <c r="AV88" s="119"/>
      <c r="AW88" s="119"/>
      <c r="AX88" s="119"/>
      <c r="AY88" s="119"/>
      <c r="AZ88" s="119"/>
      <c r="BA88" s="120"/>
      <c r="BB88" s="166">
        <f>V88</f>
        <v>2723.954</v>
      </c>
      <c r="BC88" s="166"/>
      <c r="BD88" s="166"/>
      <c r="BE88" s="166"/>
      <c r="BF88" s="166"/>
      <c r="BG88" s="166"/>
      <c r="BH88" s="166"/>
      <c r="BI88" s="166"/>
      <c r="BJ88" s="166"/>
      <c r="BK88" s="166"/>
      <c r="BL88" s="166"/>
      <c r="BM88" s="166"/>
      <c r="BN88" s="166"/>
      <c r="BO88" s="166"/>
      <c r="BP88" s="166"/>
      <c r="BQ88" s="166"/>
      <c r="BR88" s="166">
        <v>2706.487</v>
      </c>
      <c r="BS88" s="166"/>
      <c r="BT88" s="166"/>
      <c r="BU88" s="166"/>
      <c r="BV88" s="166"/>
      <c r="BW88" s="166"/>
      <c r="BX88" s="166"/>
      <c r="BY88" s="166"/>
      <c r="BZ88" s="166"/>
      <c r="CA88" s="166"/>
      <c r="CB88" s="166"/>
      <c r="CC88" s="166"/>
      <c r="CD88" s="166"/>
      <c r="CE88" s="166"/>
      <c r="CF88" s="166"/>
      <c r="CG88" s="118"/>
      <c r="CH88" s="119"/>
      <c r="CI88" s="119"/>
      <c r="CJ88" s="119"/>
      <c r="CK88" s="119"/>
      <c r="CL88" s="119"/>
      <c r="CM88" s="119"/>
      <c r="CN88" s="119"/>
      <c r="CO88" s="119"/>
      <c r="CP88" s="119"/>
      <c r="CQ88" s="119"/>
      <c r="CR88" s="119"/>
      <c r="CS88" s="119"/>
      <c r="CT88" s="120"/>
      <c r="CU88" s="118"/>
      <c r="CV88" s="119"/>
      <c r="CW88" s="119"/>
      <c r="CX88" s="119"/>
      <c r="CY88" s="119"/>
      <c r="CZ88" s="119"/>
      <c r="DA88" s="119"/>
      <c r="DB88" s="119"/>
      <c r="DC88" s="119"/>
      <c r="DD88" s="119"/>
      <c r="DE88" s="119"/>
      <c r="DF88" s="119"/>
      <c r="DG88" s="119"/>
      <c r="DH88" s="119"/>
      <c r="DI88" s="120"/>
      <c r="DJ88" s="166">
        <f>BR88</f>
        <v>2706.487</v>
      </c>
      <c r="DK88" s="166"/>
      <c r="DL88" s="166"/>
      <c r="DM88" s="166"/>
      <c r="DN88" s="166"/>
      <c r="DO88" s="166"/>
      <c r="DP88" s="166"/>
      <c r="DQ88" s="166"/>
      <c r="DR88" s="166"/>
      <c r="DS88" s="166"/>
      <c r="DT88" s="166"/>
      <c r="DU88" s="166"/>
      <c r="DV88" s="166"/>
      <c r="DW88" s="166"/>
      <c r="DX88" s="166"/>
      <c r="DY88" s="166">
        <v>2031.539</v>
      </c>
      <c r="DZ88" s="166"/>
      <c r="EA88" s="166"/>
      <c r="EB88" s="166"/>
      <c r="EC88" s="166"/>
      <c r="ED88" s="166"/>
      <c r="EE88" s="166"/>
      <c r="EF88" s="166"/>
      <c r="EG88" s="166"/>
      <c r="EH88" s="166"/>
      <c r="EI88" s="166"/>
      <c r="EJ88" s="166"/>
      <c r="EK88" s="118"/>
      <c r="EL88" s="119"/>
      <c r="EM88" s="119"/>
      <c r="EN88" s="119"/>
      <c r="EO88" s="119"/>
      <c r="EP88" s="119"/>
      <c r="EQ88" s="119"/>
      <c r="ER88" s="119"/>
      <c r="ES88" s="119"/>
      <c r="ET88" s="119"/>
      <c r="EU88" s="119"/>
      <c r="EV88" s="119"/>
      <c r="EW88" s="120"/>
      <c r="EX88" s="118"/>
      <c r="EY88" s="119"/>
      <c r="EZ88" s="119"/>
      <c r="FA88" s="119"/>
      <c r="FB88" s="119"/>
      <c r="FC88" s="119"/>
      <c r="FD88" s="119"/>
      <c r="FE88" s="119"/>
      <c r="FF88" s="119"/>
      <c r="FG88" s="119"/>
      <c r="FH88" s="119"/>
      <c r="FI88" s="120"/>
      <c r="FJ88" s="166">
        <f>DY88</f>
        <v>2031.539</v>
      </c>
      <c r="FK88" s="166"/>
      <c r="FL88" s="166"/>
      <c r="FM88" s="166"/>
      <c r="FN88" s="166"/>
      <c r="FO88" s="166"/>
      <c r="FP88" s="166"/>
      <c r="FQ88" s="166"/>
      <c r="FR88" s="166"/>
      <c r="FS88" s="166"/>
      <c r="FT88" s="166"/>
      <c r="FU88" s="166"/>
    </row>
    <row r="89" spans="2:176" s="50" customFormat="1" ht="54" customHeight="1">
      <c r="B89" s="98">
        <v>3</v>
      </c>
      <c r="C89" s="171" t="s">
        <v>70</v>
      </c>
      <c r="D89" s="171"/>
      <c r="E89" s="171"/>
      <c r="F89" s="171"/>
      <c r="G89" s="171"/>
      <c r="H89" s="171"/>
      <c r="I89" s="171"/>
      <c r="J89" s="171"/>
      <c r="K89" s="171"/>
      <c r="L89" s="171"/>
      <c r="M89" s="171"/>
      <c r="N89" s="171"/>
      <c r="O89" s="171"/>
      <c r="P89" s="171"/>
      <c r="Q89" s="171"/>
      <c r="R89" s="171"/>
      <c r="S89" s="171"/>
      <c r="T89" s="171"/>
      <c r="U89" s="171"/>
      <c r="V89" s="180">
        <v>466.5</v>
      </c>
      <c r="W89" s="180"/>
      <c r="X89" s="180"/>
      <c r="Y89" s="180"/>
      <c r="Z89" s="180"/>
      <c r="AA89" s="180"/>
      <c r="AB89" s="180"/>
      <c r="AC89" s="99"/>
      <c r="AD89" s="100"/>
      <c r="AE89" s="100"/>
      <c r="AF89" s="100"/>
      <c r="AG89" s="100"/>
      <c r="AH89" s="100"/>
      <c r="AI89" s="100"/>
      <c r="AJ89" s="100"/>
      <c r="AK89" s="100"/>
      <c r="AL89" s="100"/>
      <c r="AM89" s="100"/>
      <c r="AN89" s="101"/>
      <c r="AO89" s="99"/>
      <c r="AP89" s="100"/>
      <c r="AQ89" s="100"/>
      <c r="AR89" s="100"/>
      <c r="AS89" s="100"/>
      <c r="AT89" s="100"/>
      <c r="AU89" s="100"/>
      <c r="AV89" s="100"/>
      <c r="AW89" s="100"/>
      <c r="AX89" s="100"/>
      <c r="AY89" s="100"/>
      <c r="AZ89" s="100"/>
      <c r="BA89" s="101"/>
      <c r="BB89" s="180">
        <v>466.5</v>
      </c>
      <c r="BC89" s="180"/>
      <c r="BD89" s="180"/>
      <c r="BE89" s="180"/>
      <c r="BF89" s="180"/>
      <c r="BG89" s="180"/>
      <c r="BH89" s="180"/>
      <c r="BI89" s="180"/>
      <c r="BJ89" s="180"/>
      <c r="BK89" s="180"/>
      <c r="BL89" s="180"/>
      <c r="BM89" s="180"/>
      <c r="BN89" s="180"/>
      <c r="BO89" s="180"/>
      <c r="BP89" s="180"/>
      <c r="BQ89" s="180"/>
      <c r="BR89" s="166">
        <v>533</v>
      </c>
      <c r="BS89" s="166"/>
      <c r="BT89" s="166"/>
      <c r="BU89" s="166"/>
      <c r="BV89" s="166"/>
      <c r="BW89" s="166"/>
      <c r="BX89" s="166"/>
      <c r="BY89" s="166"/>
      <c r="BZ89" s="166"/>
      <c r="CA89" s="166"/>
      <c r="CB89" s="166"/>
      <c r="CC89" s="166"/>
      <c r="CD89" s="166"/>
      <c r="CE89" s="166"/>
      <c r="CF89" s="166"/>
      <c r="CG89" s="99"/>
      <c r="CH89" s="100"/>
      <c r="CI89" s="100"/>
      <c r="CJ89" s="100"/>
      <c r="CK89" s="100"/>
      <c r="CL89" s="100"/>
      <c r="CM89" s="100"/>
      <c r="CN89" s="100"/>
      <c r="CO89" s="100"/>
      <c r="CP89" s="100"/>
      <c r="CQ89" s="100"/>
      <c r="CR89" s="100"/>
      <c r="CS89" s="100"/>
      <c r="CT89" s="101"/>
      <c r="CU89" s="99"/>
      <c r="CV89" s="100"/>
      <c r="CW89" s="100"/>
      <c r="CX89" s="100"/>
      <c r="CY89" s="100"/>
      <c r="CZ89" s="100"/>
      <c r="DA89" s="100"/>
      <c r="DB89" s="100"/>
      <c r="DC89" s="100"/>
      <c r="DD89" s="100"/>
      <c r="DE89" s="100"/>
      <c r="DF89" s="100"/>
      <c r="DG89" s="100"/>
      <c r="DH89" s="100"/>
      <c r="DI89" s="101"/>
      <c r="DJ89" s="166">
        <v>533</v>
      </c>
      <c r="DK89" s="166"/>
      <c r="DL89" s="166"/>
      <c r="DM89" s="166"/>
      <c r="DN89" s="166"/>
      <c r="DO89" s="166"/>
      <c r="DP89" s="166"/>
      <c r="DQ89" s="166"/>
      <c r="DR89" s="166"/>
      <c r="DS89" s="166"/>
      <c r="DT89" s="166"/>
      <c r="DU89" s="166"/>
      <c r="DV89" s="166"/>
      <c r="DW89" s="166"/>
      <c r="DX89" s="166"/>
      <c r="DY89" s="180">
        <v>554.12</v>
      </c>
      <c r="DZ89" s="180"/>
      <c r="EA89" s="180"/>
      <c r="EB89" s="180"/>
      <c r="EC89" s="180"/>
      <c r="ED89" s="180"/>
      <c r="EE89" s="180"/>
      <c r="EF89" s="180"/>
      <c r="EG89" s="180"/>
      <c r="EH89" s="180"/>
      <c r="EI89" s="180"/>
      <c r="EJ89" s="180"/>
      <c r="EK89" s="99"/>
      <c r="EL89" s="100"/>
      <c r="EM89" s="100"/>
      <c r="EN89" s="100"/>
      <c r="EO89" s="100"/>
      <c r="EP89" s="100"/>
      <c r="EQ89" s="100"/>
      <c r="ER89" s="100"/>
      <c r="ES89" s="100"/>
      <c r="ET89" s="100"/>
      <c r="EU89" s="100"/>
      <c r="EV89" s="100"/>
      <c r="EW89" s="101"/>
      <c r="EX89" s="99"/>
      <c r="EY89" s="100"/>
      <c r="EZ89" s="100"/>
      <c r="FA89" s="100"/>
      <c r="FB89" s="100"/>
      <c r="FC89" s="100"/>
      <c r="FD89" s="100"/>
      <c r="FE89" s="100"/>
      <c r="FF89" s="100"/>
      <c r="FG89" s="100"/>
      <c r="FH89" s="100"/>
      <c r="FI89" s="101"/>
      <c r="FJ89" s="180">
        <f>DY89</f>
        <v>554.12</v>
      </c>
      <c r="FK89" s="180"/>
      <c r="FL89" s="180"/>
      <c r="FM89" s="180"/>
      <c r="FN89" s="180"/>
      <c r="FO89" s="180"/>
      <c r="FP89" s="180"/>
      <c r="FQ89" s="180"/>
      <c r="FR89" s="180"/>
      <c r="FS89" s="180"/>
      <c r="FT89" s="180"/>
    </row>
    <row r="90" spans="2:176" s="50" customFormat="1" ht="45.75" customHeight="1">
      <c r="B90" s="98">
        <v>4</v>
      </c>
      <c r="C90" s="170" t="s">
        <v>212</v>
      </c>
      <c r="D90" s="171"/>
      <c r="E90" s="171"/>
      <c r="F90" s="171"/>
      <c r="G90" s="171"/>
      <c r="H90" s="171"/>
      <c r="I90" s="171"/>
      <c r="J90" s="171"/>
      <c r="K90" s="171"/>
      <c r="L90" s="171"/>
      <c r="M90" s="171"/>
      <c r="N90" s="171"/>
      <c r="O90" s="171"/>
      <c r="P90" s="171"/>
      <c r="Q90" s="171"/>
      <c r="R90" s="171"/>
      <c r="S90" s="171"/>
      <c r="T90" s="171"/>
      <c r="U90" s="171"/>
      <c r="V90" s="180">
        <v>45.2</v>
      </c>
      <c r="W90" s="180"/>
      <c r="X90" s="180"/>
      <c r="Y90" s="180"/>
      <c r="Z90" s="180"/>
      <c r="AA90" s="180"/>
      <c r="AB90" s="180"/>
      <c r="AC90" s="99"/>
      <c r="AD90" s="100"/>
      <c r="AE90" s="100"/>
      <c r="AF90" s="100"/>
      <c r="AG90" s="100"/>
      <c r="AH90" s="100"/>
      <c r="AI90" s="100"/>
      <c r="AJ90" s="100"/>
      <c r="AK90" s="100"/>
      <c r="AL90" s="100"/>
      <c r="AM90" s="100"/>
      <c r="AN90" s="101"/>
      <c r="AO90" s="99"/>
      <c r="AP90" s="100"/>
      <c r="AQ90" s="100"/>
      <c r="AR90" s="100"/>
      <c r="AS90" s="100"/>
      <c r="AT90" s="100"/>
      <c r="AU90" s="100"/>
      <c r="AV90" s="100"/>
      <c r="AW90" s="100"/>
      <c r="AX90" s="100"/>
      <c r="AY90" s="100"/>
      <c r="AZ90" s="100"/>
      <c r="BA90" s="101"/>
      <c r="BB90" s="180">
        <v>45.2</v>
      </c>
      <c r="BC90" s="180"/>
      <c r="BD90" s="180"/>
      <c r="BE90" s="180"/>
      <c r="BF90" s="180"/>
      <c r="BG90" s="180"/>
      <c r="BH90" s="180"/>
      <c r="BI90" s="180"/>
      <c r="BJ90" s="180"/>
      <c r="BK90" s="180"/>
      <c r="BL90" s="180"/>
      <c r="BM90" s="180"/>
      <c r="BN90" s="180"/>
      <c r="BO90" s="180"/>
      <c r="BP90" s="180"/>
      <c r="BQ90" s="180"/>
      <c r="BR90" s="180">
        <v>42.1</v>
      </c>
      <c r="BS90" s="180"/>
      <c r="BT90" s="180"/>
      <c r="BU90" s="180"/>
      <c r="BV90" s="180"/>
      <c r="BW90" s="180"/>
      <c r="BX90" s="180"/>
      <c r="BY90" s="180"/>
      <c r="BZ90" s="180"/>
      <c r="CA90" s="180"/>
      <c r="CB90" s="180"/>
      <c r="CC90" s="180"/>
      <c r="CD90" s="180"/>
      <c r="CE90" s="180"/>
      <c r="CF90" s="180"/>
      <c r="CG90" s="99"/>
      <c r="CH90" s="100"/>
      <c r="CI90" s="100"/>
      <c r="CJ90" s="100"/>
      <c r="CK90" s="100"/>
      <c r="CL90" s="100"/>
      <c r="CM90" s="100"/>
      <c r="CN90" s="100"/>
      <c r="CO90" s="100"/>
      <c r="CP90" s="100"/>
      <c r="CQ90" s="100"/>
      <c r="CR90" s="100"/>
      <c r="CS90" s="100"/>
      <c r="CT90" s="101"/>
      <c r="CU90" s="99"/>
      <c r="CV90" s="100"/>
      <c r="CW90" s="100"/>
      <c r="CX90" s="100"/>
      <c r="CY90" s="100"/>
      <c r="CZ90" s="100"/>
      <c r="DA90" s="100"/>
      <c r="DB90" s="100"/>
      <c r="DC90" s="100"/>
      <c r="DD90" s="100"/>
      <c r="DE90" s="100"/>
      <c r="DF90" s="100"/>
      <c r="DG90" s="100"/>
      <c r="DH90" s="100"/>
      <c r="DI90" s="101"/>
      <c r="DJ90" s="180">
        <v>42.1</v>
      </c>
      <c r="DK90" s="180"/>
      <c r="DL90" s="180"/>
      <c r="DM90" s="180"/>
      <c r="DN90" s="180"/>
      <c r="DO90" s="180"/>
      <c r="DP90" s="180"/>
      <c r="DQ90" s="180"/>
      <c r="DR90" s="180"/>
      <c r="DS90" s="180"/>
      <c r="DT90" s="180"/>
      <c r="DU90" s="180"/>
      <c r="DV90" s="180"/>
      <c r="DW90" s="180"/>
      <c r="DX90" s="180"/>
      <c r="DY90" s="180">
        <v>42.1</v>
      </c>
      <c r="DZ90" s="180"/>
      <c r="EA90" s="180"/>
      <c r="EB90" s="180"/>
      <c r="EC90" s="180"/>
      <c r="ED90" s="180"/>
      <c r="EE90" s="180"/>
      <c r="EF90" s="180"/>
      <c r="EG90" s="180"/>
      <c r="EH90" s="180"/>
      <c r="EI90" s="180"/>
      <c r="EJ90" s="180"/>
      <c r="EK90" s="99"/>
      <c r="EL90" s="100"/>
      <c r="EM90" s="100"/>
      <c r="EN90" s="100"/>
      <c r="EO90" s="100"/>
      <c r="EP90" s="100"/>
      <c r="EQ90" s="100"/>
      <c r="ER90" s="100"/>
      <c r="ES90" s="100"/>
      <c r="ET90" s="100"/>
      <c r="EU90" s="100"/>
      <c r="EV90" s="100"/>
      <c r="EW90" s="101"/>
      <c r="EX90" s="99"/>
      <c r="EY90" s="100"/>
      <c r="EZ90" s="100"/>
      <c r="FA90" s="100"/>
      <c r="FB90" s="100"/>
      <c r="FC90" s="100"/>
      <c r="FD90" s="100"/>
      <c r="FE90" s="100"/>
      <c r="FF90" s="100"/>
      <c r="FG90" s="100"/>
      <c r="FH90" s="100"/>
      <c r="FI90" s="101"/>
      <c r="FJ90" s="180">
        <v>42.1</v>
      </c>
      <c r="FK90" s="180"/>
      <c r="FL90" s="180"/>
      <c r="FM90" s="180"/>
      <c r="FN90" s="180"/>
      <c r="FO90" s="180"/>
      <c r="FP90" s="180"/>
      <c r="FQ90" s="180"/>
      <c r="FR90" s="180"/>
      <c r="FS90" s="180"/>
      <c r="FT90" s="180"/>
    </row>
    <row r="91" spans="2:176" s="50" customFormat="1" ht="32.25" customHeight="1">
      <c r="B91" s="98">
        <v>5</v>
      </c>
      <c r="C91" s="171" t="s">
        <v>132</v>
      </c>
      <c r="D91" s="171"/>
      <c r="E91" s="171"/>
      <c r="F91" s="171"/>
      <c r="G91" s="171"/>
      <c r="H91" s="171"/>
      <c r="I91" s="171"/>
      <c r="J91" s="171"/>
      <c r="K91" s="171"/>
      <c r="L91" s="171"/>
      <c r="M91" s="171"/>
      <c r="N91" s="171"/>
      <c r="O91" s="171"/>
      <c r="P91" s="171"/>
      <c r="Q91" s="171"/>
      <c r="R91" s="171"/>
      <c r="S91" s="171"/>
      <c r="T91" s="171"/>
      <c r="U91" s="171"/>
      <c r="V91" s="180">
        <v>427.626</v>
      </c>
      <c r="W91" s="180"/>
      <c r="X91" s="180"/>
      <c r="Y91" s="180"/>
      <c r="Z91" s="180"/>
      <c r="AA91" s="180"/>
      <c r="AB91" s="180"/>
      <c r="AC91" s="99"/>
      <c r="AD91" s="100"/>
      <c r="AE91" s="100"/>
      <c r="AF91" s="100"/>
      <c r="AG91" s="100"/>
      <c r="AH91" s="100"/>
      <c r="AI91" s="100"/>
      <c r="AJ91" s="100"/>
      <c r="AK91" s="100"/>
      <c r="AL91" s="100"/>
      <c r="AM91" s="100"/>
      <c r="AN91" s="101"/>
      <c r="AO91" s="99"/>
      <c r="AP91" s="100"/>
      <c r="AQ91" s="100"/>
      <c r="AR91" s="100"/>
      <c r="AS91" s="100"/>
      <c r="AT91" s="100"/>
      <c r="AU91" s="100"/>
      <c r="AV91" s="100"/>
      <c r="AW91" s="100"/>
      <c r="AX91" s="100"/>
      <c r="AY91" s="100"/>
      <c r="AZ91" s="100"/>
      <c r="BA91" s="101"/>
      <c r="BB91" s="180">
        <v>427.626</v>
      </c>
      <c r="BC91" s="180"/>
      <c r="BD91" s="180"/>
      <c r="BE91" s="180"/>
      <c r="BF91" s="180"/>
      <c r="BG91" s="180"/>
      <c r="BH91" s="180"/>
      <c r="BI91" s="180"/>
      <c r="BJ91" s="180"/>
      <c r="BK91" s="180"/>
      <c r="BL91" s="180"/>
      <c r="BM91" s="180"/>
      <c r="BN91" s="180"/>
      <c r="BO91" s="180"/>
      <c r="BP91" s="180"/>
      <c r="BQ91" s="180"/>
      <c r="BR91" s="180">
        <v>500</v>
      </c>
      <c r="BS91" s="180"/>
      <c r="BT91" s="180"/>
      <c r="BU91" s="180"/>
      <c r="BV91" s="180"/>
      <c r="BW91" s="180"/>
      <c r="BX91" s="180"/>
      <c r="BY91" s="180"/>
      <c r="BZ91" s="180"/>
      <c r="CA91" s="180"/>
      <c r="CB91" s="180"/>
      <c r="CC91" s="180"/>
      <c r="CD91" s="180"/>
      <c r="CE91" s="180"/>
      <c r="CF91" s="180"/>
      <c r="CG91" s="99"/>
      <c r="CH91" s="100"/>
      <c r="CI91" s="100"/>
      <c r="CJ91" s="100"/>
      <c r="CK91" s="100"/>
      <c r="CL91" s="100"/>
      <c r="CM91" s="100"/>
      <c r="CN91" s="100"/>
      <c r="CO91" s="100"/>
      <c r="CP91" s="100"/>
      <c r="CQ91" s="100"/>
      <c r="CR91" s="100"/>
      <c r="CS91" s="100"/>
      <c r="CT91" s="101"/>
      <c r="CU91" s="99"/>
      <c r="CV91" s="100"/>
      <c r="CW91" s="100"/>
      <c r="CX91" s="100"/>
      <c r="CY91" s="100"/>
      <c r="CZ91" s="100"/>
      <c r="DA91" s="100"/>
      <c r="DB91" s="100"/>
      <c r="DC91" s="100"/>
      <c r="DD91" s="100"/>
      <c r="DE91" s="100"/>
      <c r="DF91" s="100"/>
      <c r="DG91" s="100"/>
      <c r="DH91" s="100"/>
      <c r="DI91" s="101"/>
      <c r="DJ91" s="180">
        <v>500</v>
      </c>
      <c r="DK91" s="180"/>
      <c r="DL91" s="180"/>
      <c r="DM91" s="180"/>
      <c r="DN91" s="180"/>
      <c r="DO91" s="180"/>
      <c r="DP91" s="180"/>
      <c r="DQ91" s="180"/>
      <c r="DR91" s="180"/>
      <c r="DS91" s="180"/>
      <c r="DT91" s="180"/>
      <c r="DU91" s="180"/>
      <c r="DV91" s="180"/>
      <c r="DW91" s="180"/>
      <c r="DX91" s="180"/>
      <c r="DY91" s="180">
        <v>600</v>
      </c>
      <c r="DZ91" s="180"/>
      <c r="EA91" s="180"/>
      <c r="EB91" s="180"/>
      <c r="EC91" s="180"/>
      <c r="ED91" s="180"/>
      <c r="EE91" s="180"/>
      <c r="EF91" s="180"/>
      <c r="EG91" s="180"/>
      <c r="EH91" s="180"/>
      <c r="EI91" s="180"/>
      <c r="EJ91" s="180"/>
      <c r="EK91" s="99"/>
      <c r="EL91" s="100"/>
      <c r="EM91" s="100"/>
      <c r="EN91" s="100"/>
      <c r="EO91" s="100"/>
      <c r="EP91" s="100"/>
      <c r="EQ91" s="100"/>
      <c r="ER91" s="100"/>
      <c r="ES91" s="100"/>
      <c r="ET91" s="100"/>
      <c r="EU91" s="100"/>
      <c r="EV91" s="100"/>
      <c r="EW91" s="101"/>
      <c r="EX91" s="99"/>
      <c r="EY91" s="100"/>
      <c r="EZ91" s="100"/>
      <c r="FA91" s="100"/>
      <c r="FB91" s="100"/>
      <c r="FC91" s="100"/>
      <c r="FD91" s="100"/>
      <c r="FE91" s="100"/>
      <c r="FF91" s="100"/>
      <c r="FG91" s="100"/>
      <c r="FH91" s="100"/>
      <c r="FI91" s="101"/>
      <c r="FJ91" s="180">
        <v>600</v>
      </c>
      <c r="FK91" s="180"/>
      <c r="FL91" s="180"/>
      <c r="FM91" s="180"/>
      <c r="FN91" s="180"/>
      <c r="FO91" s="180"/>
      <c r="FP91" s="180"/>
      <c r="FQ91" s="180"/>
      <c r="FR91" s="180"/>
      <c r="FS91" s="180"/>
      <c r="FT91" s="180"/>
    </row>
    <row r="92" spans="2:176" s="50" customFormat="1" ht="32.25" customHeight="1">
      <c r="B92" s="163">
        <v>6</v>
      </c>
      <c r="C92" s="171" t="s">
        <v>213</v>
      </c>
      <c r="D92" s="171"/>
      <c r="E92" s="171"/>
      <c r="F92" s="171"/>
      <c r="G92" s="171"/>
      <c r="H92" s="171"/>
      <c r="I92" s="171"/>
      <c r="J92" s="171"/>
      <c r="K92" s="171"/>
      <c r="L92" s="171"/>
      <c r="M92" s="171"/>
      <c r="N92" s="171"/>
      <c r="O92" s="171"/>
      <c r="P92" s="171"/>
      <c r="Q92" s="171"/>
      <c r="R92" s="171"/>
      <c r="S92" s="171"/>
      <c r="T92" s="171"/>
      <c r="U92" s="171"/>
      <c r="V92" s="180">
        <v>69.3</v>
      </c>
      <c r="W92" s="180"/>
      <c r="X92" s="180"/>
      <c r="Y92" s="180"/>
      <c r="Z92" s="180"/>
      <c r="AA92" s="180"/>
      <c r="AB92" s="180"/>
      <c r="AC92" s="118"/>
      <c r="AD92" s="119"/>
      <c r="AE92" s="119"/>
      <c r="AF92" s="119"/>
      <c r="AG92" s="119"/>
      <c r="AH92" s="119"/>
      <c r="AI92" s="119"/>
      <c r="AJ92" s="119"/>
      <c r="AK92" s="119"/>
      <c r="AL92" s="119"/>
      <c r="AM92" s="119"/>
      <c r="AN92" s="120"/>
      <c r="AO92" s="118"/>
      <c r="AP92" s="119"/>
      <c r="AQ92" s="119"/>
      <c r="AR92" s="119"/>
      <c r="AS92" s="119"/>
      <c r="AT92" s="119"/>
      <c r="AU92" s="119"/>
      <c r="AV92" s="119"/>
      <c r="AW92" s="119"/>
      <c r="AX92" s="119"/>
      <c r="AY92" s="119"/>
      <c r="AZ92" s="119"/>
      <c r="BA92" s="120"/>
      <c r="BB92" s="180">
        <f>V92</f>
        <v>69.3</v>
      </c>
      <c r="BC92" s="180"/>
      <c r="BD92" s="180"/>
      <c r="BE92" s="180"/>
      <c r="BF92" s="180"/>
      <c r="BG92" s="180"/>
      <c r="BH92" s="180"/>
      <c r="BI92" s="180"/>
      <c r="BJ92" s="180"/>
      <c r="BK92" s="180"/>
      <c r="BL92" s="180"/>
      <c r="BM92" s="180"/>
      <c r="BN92" s="180"/>
      <c r="BO92" s="180"/>
      <c r="BP92" s="180"/>
      <c r="BQ92" s="180"/>
      <c r="BR92" s="180">
        <v>71.284</v>
      </c>
      <c r="BS92" s="180"/>
      <c r="BT92" s="180"/>
      <c r="BU92" s="180"/>
      <c r="BV92" s="180"/>
      <c r="BW92" s="180"/>
      <c r="BX92" s="180"/>
      <c r="BY92" s="180"/>
      <c r="BZ92" s="180"/>
      <c r="CA92" s="180"/>
      <c r="CB92" s="180"/>
      <c r="CC92" s="180"/>
      <c r="CD92" s="180"/>
      <c r="CE92" s="180"/>
      <c r="CF92" s="180"/>
      <c r="CG92" s="118"/>
      <c r="CH92" s="119"/>
      <c r="CI92" s="119"/>
      <c r="CJ92" s="119"/>
      <c r="CK92" s="119"/>
      <c r="CL92" s="119"/>
      <c r="CM92" s="119"/>
      <c r="CN92" s="119"/>
      <c r="CO92" s="119"/>
      <c r="CP92" s="119"/>
      <c r="CQ92" s="119"/>
      <c r="CR92" s="119"/>
      <c r="CS92" s="119"/>
      <c r="CT92" s="120"/>
      <c r="CU92" s="118"/>
      <c r="CV92" s="119"/>
      <c r="CW92" s="119"/>
      <c r="CX92" s="119"/>
      <c r="CY92" s="119"/>
      <c r="CZ92" s="119"/>
      <c r="DA92" s="119"/>
      <c r="DB92" s="119"/>
      <c r="DC92" s="119"/>
      <c r="DD92" s="119"/>
      <c r="DE92" s="119"/>
      <c r="DF92" s="119"/>
      <c r="DG92" s="119"/>
      <c r="DH92" s="119"/>
      <c r="DI92" s="120"/>
      <c r="DJ92" s="180">
        <f>BR92</f>
        <v>71.284</v>
      </c>
      <c r="DK92" s="180"/>
      <c r="DL92" s="180"/>
      <c r="DM92" s="180"/>
      <c r="DN92" s="180"/>
      <c r="DO92" s="180"/>
      <c r="DP92" s="180"/>
      <c r="DQ92" s="180"/>
      <c r="DR92" s="180"/>
      <c r="DS92" s="180"/>
      <c r="DT92" s="180"/>
      <c r="DU92" s="180"/>
      <c r="DV92" s="180"/>
      <c r="DW92" s="180"/>
      <c r="DX92" s="180"/>
      <c r="DY92" s="180">
        <v>71.28</v>
      </c>
      <c r="DZ92" s="180"/>
      <c r="EA92" s="180"/>
      <c r="EB92" s="180"/>
      <c r="EC92" s="180"/>
      <c r="ED92" s="180"/>
      <c r="EE92" s="180"/>
      <c r="EF92" s="180"/>
      <c r="EG92" s="180"/>
      <c r="EH92" s="180"/>
      <c r="EI92" s="180"/>
      <c r="EJ92" s="180"/>
      <c r="EK92" s="118"/>
      <c r="EL92" s="119"/>
      <c r="EM92" s="119"/>
      <c r="EN92" s="119"/>
      <c r="EO92" s="119"/>
      <c r="EP92" s="119"/>
      <c r="EQ92" s="119"/>
      <c r="ER92" s="119"/>
      <c r="ES92" s="119"/>
      <c r="ET92" s="119"/>
      <c r="EU92" s="119"/>
      <c r="EV92" s="119"/>
      <c r="EW92" s="120"/>
      <c r="EX92" s="118"/>
      <c r="EY92" s="119"/>
      <c r="EZ92" s="119"/>
      <c r="FA92" s="119"/>
      <c r="FB92" s="119"/>
      <c r="FC92" s="119"/>
      <c r="FD92" s="119"/>
      <c r="FE92" s="119"/>
      <c r="FF92" s="119"/>
      <c r="FG92" s="119"/>
      <c r="FH92" s="119"/>
      <c r="FI92" s="120"/>
      <c r="FJ92" s="180">
        <f>DY92</f>
        <v>71.28</v>
      </c>
      <c r="FK92" s="180"/>
      <c r="FL92" s="180"/>
      <c r="FM92" s="180"/>
      <c r="FN92" s="180"/>
      <c r="FO92" s="180"/>
      <c r="FP92" s="180"/>
      <c r="FQ92" s="180"/>
      <c r="FR92" s="180"/>
      <c r="FS92" s="180"/>
      <c r="FT92" s="162"/>
    </row>
    <row r="93" spans="2:176" s="50" customFormat="1" ht="40.5" customHeight="1">
      <c r="B93" s="163">
        <v>7</v>
      </c>
      <c r="C93" s="171" t="s">
        <v>214</v>
      </c>
      <c r="D93" s="171"/>
      <c r="E93" s="171"/>
      <c r="F93" s="171"/>
      <c r="G93" s="171"/>
      <c r="H93" s="171"/>
      <c r="I93" s="171"/>
      <c r="J93" s="171"/>
      <c r="K93" s="171"/>
      <c r="L93" s="171"/>
      <c r="M93" s="171"/>
      <c r="N93" s="171"/>
      <c r="O93" s="171"/>
      <c r="P93" s="171"/>
      <c r="Q93" s="171"/>
      <c r="R93" s="171"/>
      <c r="S93" s="171"/>
      <c r="T93" s="171"/>
      <c r="U93" s="171"/>
      <c r="V93" s="180">
        <v>189.912</v>
      </c>
      <c r="W93" s="180"/>
      <c r="X93" s="180"/>
      <c r="Y93" s="180"/>
      <c r="Z93" s="180"/>
      <c r="AA93" s="180"/>
      <c r="AB93" s="180"/>
      <c r="AC93" s="118"/>
      <c r="AD93" s="119"/>
      <c r="AE93" s="119"/>
      <c r="AF93" s="119"/>
      <c r="AG93" s="119"/>
      <c r="AH93" s="119"/>
      <c r="AI93" s="119"/>
      <c r="AJ93" s="119"/>
      <c r="AK93" s="119"/>
      <c r="AL93" s="119"/>
      <c r="AM93" s="119"/>
      <c r="AN93" s="120"/>
      <c r="AO93" s="118"/>
      <c r="AP93" s="119"/>
      <c r="AQ93" s="119"/>
      <c r="AR93" s="119"/>
      <c r="AS93" s="119"/>
      <c r="AT93" s="119"/>
      <c r="AU93" s="119"/>
      <c r="AV93" s="119"/>
      <c r="AW93" s="119"/>
      <c r="AX93" s="119"/>
      <c r="AY93" s="119"/>
      <c r="AZ93" s="119"/>
      <c r="BA93" s="120"/>
      <c r="BB93" s="180">
        <f>V93</f>
        <v>189.912</v>
      </c>
      <c r="BC93" s="180"/>
      <c r="BD93" s="180"/>
      <c r="BE93" s="180"/>
      <c r="BF93" s="180"/>
      <c r="BG93" s="180"/>
      <c r="BH93" s="180"/>
      <c r="BI93" s="180"/>
      <c r="BJ93" s="180"/>
      <c r="BK93" s="180"/>
      <c r="BL93" s="180"/>
      <c r="BM93" s="180"/>
      <c r="BN93" s="180"/>
      <c r="BO93" s="180"/>
      <c r="BP93" s="180"/>
      <c r="BQ93" s="180"/>
      <c r="BR93" s="180">
        <v>70</v>
      </c>
      <c r="BS93" s="180"/>
      <c r="BT93" s="180"/>
      <c r="BU93" s="180"/>
      <c r="BV93" s="180"/>
      <c r="BW93" s="180"/>
      <c r="BX93" s="180"/>
      <c r="BY93" s="180"/>
      <c r="BZ93" s="180"/>
      <c r="CA93" s="180"/>
      <c r="CB93" s="180"/>
      <c r="CC93" s="180"/>
      <c r="CD93" s="180"/>
      <c r="CE93" s="180"/>
      <c r="CF93" s="180"/>
      <c r="CG93" s="118"/>
      <c r="CH93" s="119"/>
      <c r="CI93" s="119"/>
      <c r="CJ93" s="119"/>
      <c r="CK93" s="119"/>
      <c r="CL93" s="119"/>
      <c r="CM93" s="119"/>
      <c r="CN93" s="119"/>
      <c r="CO93" s="119"/>
      <c r="CP93" s="119"/>
      <c r="CQ93" s="119"/>
      <c r="CR93" s="119"/>
      <c r="CS93" s="119"/>
      <c r="CT93" s="120"/>
      <c r="CU93" s="118"/>
      <c r="CV93" s="119"/>
      <c r="CW93" s="119"/>
      <c r="CX93" s="119"/>
      <c r="CY93" s="119"/>
      <c r="CZ93" s="119"/>
      <c r="DA93" s="119"/>
      <c r="DB93" s="119"/>
      <c r="DC93" s="119"/>
      <c r="DD93" s="119"/>
      <c r="DE93" s="119"/>
      <c r="DF93" s="119"/>
      <c r="DG93" s="119"/>
      <c r="DH93" s="119"/>
      <c r="DI93" s="120"/>
      <c r="DJ93" s="180">
        <f>BR93</f>
        <v>70</v>
      </c>
      <c r="DK93" s="180"/>
      <c r="DL93" s="180"/>
      <c r="DM93" s="180"/>
      <c r="DN93" s="180"/>
      <c r="DO93" s="180"/>
      <c r="DP93" s="180"/>
      <c r="DQ93" s="180"/>
      <c r="DR93" s="180"/>
      <c r="DS93" s="180"/>
      <c r="DT93" s="180"/>
      <c r="DU93" s="180"/>
      <c r="DV93" s="180"/>
      <c r="DW93" s="180"/>
      <c r="DX93" s="180"/>
      <c r="DY93" s="180">
        <v>70</v>
      </c>
      <c r="DZ93" s="180"/>
      <c r="EA93" s="180"/>
      <c r="EB93" s="180"/>
      <c r="EC93" s="180"/>
      <c r="ED93" s="180"/>
      <c r="EE93" s="180"/>
      <c r="EF93" s="180"/>
      <c r="EG93" s="180"/>
      <c r="EH93" s="180"/>
      <c r="EI93" s="180"/>
      <c r="EJ93" s="180"/>
      <c r="EK93" s="118"/>
      <c r="EL93" s="119"/>
      <c r="EM93" s="119"/>
      <c r="EN93" s="119"/>
      <c r="EO93" s="119"/>
      <c r="EP93" s="119"/>
      <c r="EQ93" s="119"/>
      <c r="ER93" s="119"/>
      <c r="ES93" s="119"/>
      <c r="ET93" s="119"/>
      <c r="EU93" s="119"/>
      <c r="EV93" s="119"/>
      <c r="EW93" s="120"/>
      <c r="EX93" s="118"/>
      <c r="EY93" s="119"/>
      <c r="EZ93" s="119"/>
      <c r="FA93" s="119"/>
      <c r="FB93" s="119"/>
      <c r="FC93" s="119"/>
      <c r="FD93" s="119"/>
      <c r="FE93" s="119"/>
      <c r="FF93" s="119"/>
      <c r="FG93" s="119"/>
      <c r="FH93" s="119"/>
      <c r="FI93" s="120"/>
      <c r="FJ93" s="180">
        <f>DY93</f>
        <v>70</v>
      </c>
      <c r="FK93" s="180"/>
      <c r="FL93" s="180"/>
      <c r="FM93" s="180"/>
      <c r="FN93" s="180"/>
      <c r="FO93" s="180"/>
      <c r="FP93" s="180"/>
      <c r="FQ93" s="180"/>
      <c r="FR93" s="180"/>
      <c r="FS93" s="180"/>
      <c r="FT93" s="162"/>
    </row>
    <row r="94" spans="2:176" s="50" customFormat="1" ht="44.25" customHeight="1">
      <c r="B94" s="98">
        <v>8</v>
      </c>
      <c r="C94" s="171" t="s">
        <v>134</v>
      </c>
      <c r="D94" s="171"/>
      <c r="E94" s="171"/>
      <c r="F94" s="171"/>
      <c r="G94" s="171"/>
      <c r="H94" s="171"/>
      <c r="I94" s="171"/>
      <c r="J94" s="171"/>
      <c r="K94" s="171"/>
      <c r="L94" s="171"/>
      <c r="M94" s="171"/>
      <c r="N94" s="171"/>
      <c r="O94" s="171"/>
      <c r="P94" s="171"/>
      <c r="Q94" s="171"/>
      <c r="R94" s="171"/>
      <c r="S94" s="171"/>
      <c r="T94" s="171"/>
      <c r="U94" s="171"/>
      <c r="V94" s="180">
        <v>131</v>
      </c>
      <c r="W94" s="180"/>
      <c r="X94" s="180"/>
      <c r="Y94" s="180"/>
      <c r="Z94" s="180"/>
      <c r="AA94" s="180"/>
      <c r="AB94" s="180"/>
      <c r="AC94" s="99"/>
      <c r="AD94" s="100"/>
      <c r="AE94" s="100"/>
      <c r="AF94" s="100"/>
      <c r="AG94" s="100"/>
      <c r="AH94" s="100"/>
      <c r="AI94" s="100"/>
      <c r="AJ94" s="100"/>
      <c r="AK94" s="100"/>
      <c r="AL94" s="100"/>
      <c r="AM94" s="100"/>
      <c r="AN94" s="101"/>
      <c r="AO94" s="99"/>
      <c r="AP94" s="100"/>
      <c r="AQ94" s="100"/>
      <c r="AR94" s="100"/>
      <c r="AS94" s="100"/>
      <c r="AT94" s="100"/>
      <c r="AU94" s="100"/>
      <c r="AV94" s="100"/>
      <c r="AW94" s="100"/>
      <c r="AX94" s="100"/>
      <c r="AY94" s="100"/>
      <c r="AZ94" s="100"/>
      <c r="BA94" s="101"/>
      <c r="BB94" s="180">
        <v>131</v>
      </c>
      <c r="BC94" s="180"/>
      <c r="BD94" s="180"/>
      <c r="BE94" s="180"/>
      <c r="BF94" s="180"/>
      <c r="BG94" s="180"/>
      <c r="BH94" s="180"/>
      <c r="BI94" s="180"/>
      <c r="BJ94" s="180"/>
      <c r="BK94" s="180"/>
      <c r="BL94" s="180"/>
      <c r="BM94" s="180"/>
      <c r="BN94" s="180"/>
      <c r="BO94" s="180"/>
      <c r="BP94" s="180"/>
      <c r="BQ94" s="180"/>
      <c r="BR94" s="180">
        <v>216</v>
      </c>
      <c r="BS94" s="180"/>
      <c r="BT94" s="180"/>
      <c r="BU94" s="180"/>
      <c r="BV94" s="180"/>
      <c r="BW94" s="180"/>
      <c r="BX94" s="180"/>
      <c r="BY94" s="180"/>
      <c r="BZ94" s="180"/>
      <c r="CA94" s="180"/>
      <c r="CB94" s="180"/>
      <c r="CC94" s="180"/>
      <c r="CD94" s="180"/>
      <c r="CE94" s="180"/>
      <c r="CF94" s="180"/>
      <c r="CG94" s="99"/>
      <c r="CH94" s="100"/>
      <c r="CI94" s="100"/>
      <c r="CJ94" s="100"/>
      <c r="CK94" s="100"/>
      <c r="CL94" s="100"/>
      <c r="CM94" s="100"/>
      <c r="CN94" s="100"/>
      <c r="CO94" s="100"/>
      <c r="CP94" s="100"/>
      <c r="CQ94" s="100"/>
      <c r="CR94" s="100"/>
      <c r="CS94" s="100"/>
      <c r="CT94" s="101"/>
      <c r="CU94" s="99"/>
      <c r="CV94" s="100"/>
      <c r="CW94" s="100"/>
      <c r="CX94" s="100"/>
      <c r="CY94" s="100"/>
      <c r="CZ94" s="100"/>
      <c r="DA94" s="100"/>
      <c r="DB94" s="100"/>
      <c r="DC94" s="100"/>
      <c r="DD94" s="100"/>
      <c r="DE94" s="100"/>
      <c r="DF94" s="100"/>
      <c r="DG94" s="100"/>
      <c r="DH94" s="100"/>
      <c r="DI94" s="101"/>
      <c r="DJ94" s="180">
        <v>216</v>
      </c>
      <c r="DK94" s="180"/>
      <c r="DL94" s="180"/>
      <c r="DM94" s="180"/>
      <c r="DN94" s="180"/>
      <c r="DO94" s="180"/>
      <c r="DP94" s="180"/>
      <c r="DQ94" s="180"/>
      <c r="DR94" s="180"/>
      <c r="DS94" s="180"/>
      <c r="DT94" s="180"/>
      <c r="DU94" s="180"/>
      <c r="DV94" s="180"/>
      <c r="DW94" s="180"/>
      <c r="DX94" s="180"/>
      <c r="DY94" s="180">
        <v>0</v>
      </c>
      <c r="DZ94" s="180"/>
      <c r="EA94" s="180"/>
      <c r="EB94" s="180"/>
      <c r="EC94" s="180"/>
      <c r="ED94" s="180"/>
      <c r="EE94" s="180"/>
      <c r="EF94" s="180"/>
      <c r="EG94" s="180"/>
      <c r="EH94" s="180"/>
      <c r="EI94" s="180"/>
      <c r="EJ94" s="180"/>
      <c r="EK94" s="99"/>
      <c r="EL94" s="100"/>
      <c r="EM94" s="100"/>
      <c r="EN94" s="100"/>
      <c r="EO94" s="100"/>
      <c r="EP94" s="100"/>
      <c r="EQ94" s="100"/>
      <c r="ER94" s="100"/>
      <c r="ES94" s="100"/>
      <c r="ET94" s="100"/>
      <c r="EU94" s="100"/>
      <c r="EV94" s="100"/>
      <c r="EW94" s="101"/>
      <c r="EX94" s="99"/>
      <c r="EY94" s="100"/>
      <c r="EZ94" s="100"/>
      <c r="FA94" s="100"/>
      <c r="FB94" s="100"/>
      <c r="FC94" s="100"/>
      <c r="FD94" s="100"/>
      <c r="FE94" s="100"/>
      <c r="FF94" s="100"/>
      <c r="FG94" s="100"/>
      <c r="FH94" s="100"/>
      <c r="FI94" s="101"/>
      <c r="FJ94" s="180">
        <v>0</v>
      </c>
      <c r="FK94" s="180"/>
      <c r="FL94" s="180"/>
      <c r="FM94" s="180"/>
      <c r="FN94" s="180"/>
      <c r="FO94" s="180"/>
      <c r="FP94" s="180"/>
      <c r="FQ94" s="180"/>
      <c r="FR94" s="180"/>
      <c r="FS94" s="180"/>
      <c r="FT94" s="180"/>
    </row>
    <row r="95" spans="2:176" s="50" customFormat="1" ht="44.25" customHeight="1">
      <c r="B95" s="98">
        <v>9</v>
      </c>
      <c r="C95" s="171" t="s">
        <v>135</v>
      </c>
      <c r="D95" s="171"/>
      <c r="E95" s="171"/>
      <c r="F95" s="171"/>
      <c r="G95" s="171"/>
      <c r="H95" s="171"/>
      <c r="I95" s="171"/>
      <c r="J95" s="171"/>
      <c r="K95" s="171"/>
      <c r="L95" s="171"/>
      <c r="M95" s="171"/>
      <c r="N95" s="171"/>
      <c r="O95" s="171"/>
      <c r="P95" s="171"/>
      <c r="Q95" s="171"/>
      <c r="R95" s="171"/>
      <c r="S95" s="171"/>
      <c r="T95" s="171"/>
      <c r="U95" s="171"/>
      <c r="V95" s="180">
        <v>9</v>
      </c>
      <c r="W95" s="180"/>
      <c r="X95" s="180"/>
      <c r="Y95" s="180"/>
      <c r="Z95" s="180"/>
      <c r="AA95" s="180"/>
      <c r="AB95" s="180"/>
      <c r="AC95" s="99"/>
      <c r="AD95" s="100"/>
      <c r="AE95" s="100"/>
      <c r="AF95" s="100"/>
      <c r="AG95" s="100"/>
      <c r="AH95" s="100"/>
      <c r="AI95" s="100"/>
      <c r="AJ95" s="100"/>
      <c r="AK95" s="100"/>
      <c r="AL95" s="100"/>
      <c r="AM95" s="100"/>
      <c r="AN95" s="101"/>
      <c r="AO95" s="99"/>
      <c r="AP95" s="100"/>
      <c r="AQ95" s="100"/>
      <c r="AR95" s="100"/>
      <c r="AS95" s="100"/>
      <c r="AT95" s="100"/>
      <c r="AU95" s="100"/>
      <c r="AV95" s="100"/>
      <c r="AW95" s="100"/>
      <c r="AX95" s="100"/>
      <c r="AY95" s="100"/>
      <c r="AZ95" s="100"/>
      <c r="BA95" s="101"/>
      <c r="BB95" s="180">
        <v>9</v>
      </c>
      <c r="BC95" s="180"/>
      <c r="BD95" s="180"/>
      <c r="BE95" s="180"/>
      <c r="BF95" s="180"/>
      <c r="BG95" s="180"/>
      <c r="BH95" s="180"/>
      <c r="BI95" s="180"/>
      <c r="BJ95" s="180"/>
      <c r="BK95" s="180"/>
      <c r="BL95" s="180"/>
      <c r="BM95" s="180"/>
      <c r="BN95" s="180"/>
      <c r="BO95" s="180"/>
      <c r="BP95" s="180"/>
      <c r="BQ95" s="180"/>
      <c r="BR95" s="180">
        <v>40</v>
      </c>
      <c r="BS95" s="180"/>
      <c r="BT95" s="180"/>
      <c r="BU95" s="180"/>
      <c r="BV95" s="180"/>
      <c r="BW95" s="180"/>
      <c r="BX95" s="180"/>
      <c r="BY95" s="180"/>
      <c r="BZ95" s="180"/>
      <c r="CA95" s="180"/>
      <c r="CB95" s="180"/>
      <c r="CC95" s="180"/>
      <c r="CD95" s="180"/>
      <c r="CE95" s="180"/>
      <c r="CF95" s="180"/>
      <c r="CG95" s="99"/>
      <c r="CH95" s="100"/>
      <c r="CI95" s="100"/>
      <c r="CJ95" s="100"/>
      <c r="CK95" s="100"/>
      <c r="CL95" s="100"/>
      <c r="CM95" s="100"/>
      <c r="CN95" s="100"/>
      <c r="CO95" s="100"/>
      <c r="CP95" s="100"/>
      <c r="CQ95" s="100"/>
      <c r="CR95" s="100"/>
      <c r="CS95" s="100"/>
      <c r="CT95" s="101"/>
      <c r="CU95" s="99"/>
      <c r="CV95" s="100"/>
      <c r="CW95" s="100"/>
      <c r="CX95" s="100"/>
      <c r="CY95" s="100"/>
      <c r="CZ95" s="100"/>
      <c r="DA95" s="100"/>
      <c r="DB95" s="100"/>
      <c r="DC95" s="100"/>
      <c r="DD95" s="100"/>
      <c r="DE95" s="100"/>
      <c r="DF95" s="100"/>
      <c r="DG95" s="100"/>
      <c r="DH95" s="100"/>
      <c r="DI95" s="101"/>
      <c r="DJ95" s="180">
        <v>40</v>
      </c>
      <c r="DK95" s="180"/>
      <c r="DL95" s="180"/>
      <c r="DM95" s="180"/>
      <c r="DN95" s="180"/>
      <c r="DO95" s="180"/>
      <c r="DP95" s="180"/>
      <c r="DQ95" s="180"/>
      <c r="DR95" s="180"/>
      <c r="DS95" s="180"/>
      <c r="DT95" s="180"/>
      <c r="DU95" s="180"/>
      <c r="DV95" s="180"/>
      <c r="DW95" s="180"/>
      <c r="DX95" s="180"/>
      <c r="DY95" s="180">
        <v>0</v>
      </c>
      <c r="DZ95" s="180"/>
      <c r="EA95" s="180"/>
      <c r="EB95" s="180"/>
      <c r="EC95" s="180"/>
      <c r="ED95" s="180"/>
      <c r="EE95" s="180"/>
      <c r="EF95" s="180"/>
      <c r="EG95" s="180"/>
      <c r="EH95" s="180"/>
      <c r="EI95" s="180"/>
      <c r="EJ95" s="180"/>
      <c r="EK95" s="99"/>
      <c r="EL95" s="100"/>
      <c r="EM95" s="100"/>
      <c r="EN95" s="100"/>
      <c r="EO95" s="100"/>
      <c r="EP95" s="100"/>
      <c r="EQ95" s="100"/>
      <c r="ER95" s="100"/>
      <c r="ES95" s="100"/>
      <c r="ET95" s="100"/>
      <c r="EU95" s="100"/>
      <c r="EV95" s="100"/>
      <c r="EW95" s="101"/>
      <c r="EX95" s="99"/>
      <c r="EY95" s="100"/>
      <c r="EZ95" s="100"/>
      <c r="FA95" s="100"/>
      <c r="FB95" s="100"/>
      <c r="FC95" s="100"/>
      <c r="FD95" s="100"/>
      <c r="FE95" s="100"/>
      <c r="FF95" s="100"/>
      <c r="FG95" s="100"/>
      <c r="FH95" s="100"/>
      <c r="FI95" s="101"/>
      <c r="FJ95" s="180">
        <v>0</v>
      </c>
      <c r="FK95" s="180"/>
      <c r="FL95" s="180"/>
      <c r="FM95" s="180"/>
      <c r="FN95" s="180"/>
      <c r="FO95" s="180"/>
      <c r="FP95" s="180"/>
      <c r="FQ95" s="180"/>
      <c r="FR95" s="180"/>
      <c r="FS95" s="180"/>
      <c r="FT95" s="180"/>
    </row>
    <row r="96" spans="2:176" s="50" customFormat="1" ht="43.5" customHeight="1">
      <c r="B96" s="98">
        <v>10</v>
      </c>
      <c r="C96" s="171" t="s">
        <v>42</v>
      </c>
      <c r="D96" s="171"/>
      <c r="E96" s="171"/>
      <c r="F96" s="171"/>
      <c r="G96" s="171"/>
      <c r="H96" s="171"/>
      <c r="I96" s="171"/>
      <c r="J96" s="171"/>
      <c r="K96" s="171"/>
      <c r="L96" s="171"/>
      <c r="M96" s="171"/>
      <c r="N96" s="171"/>
      <c r="O96" s="171"/>
      <c r="P96" s="171"/>
      <c r="Q96" s="171"/>
      <c r="R96" s="171"/>
      <c r="S96" s="171"/>
      <c r="T96" s="171"/>
      <c r="U96" s="171"/>
      <c r="V96" s="180">
        <v>85.19</v>
      </c>
      <c r="W96" s="180"/>
      <c r="X96" s="180"/>
      <c r="Y96" s="180"/>
      <c r="Z96" s="180"/>
      <c r="AA96" s="180"/>
      <c r="AB96" s="180"/>
      <c r="AC96" s="99"/>
      <c r="AD96" s="100"/>
      <c r="AE96" s="100"/>
      <c r="AF96" s="100"/>
      <c r="AG96" s="100"/>
      <c r="AH96" s="100"/>
      <c r="AI96" s="100"/>
      <c r="AJ96" s="100"/>
      <c r="AK96" s="100"/>
      <c r="AL96" s="100"/>
      <c r="AM96" s="100"/>
      <c r="AN96" s="101"/>
      <c r="AO96" s="99"/>
      <c r="AP96" s="100"/>
      <c r="AQ96" s="100"/>
      <c r="AR96" s="100"/>
      <c r="AS96" s="100"/>
      <c r="AT96" s="100"/>
      <c r="AU96" s="100"/>
      <c r="AV96" s="100"/>
      <c r="AW96" s="100"/>
      <c r="AX96" s="100"/>
      <c r="AY96" s="100"/>
      <c r="AZ96" s="100"/>
      <c r="BA96" s="101"/>
      <c r="BB96" s="180">
        <v>85.19</v>
      </c>
      <c r="BC96" s="180"/>
      <c r="BD96" s="180"/>
      <c r="BE96" s="180"/>
      <c r="BF96" s="180"/>
      <c r="BG96" s="180"/>
      <c r="BH96" s="180"/>
      <c r="BI96" s="180"/>
      <c r="BJ96" s="180"/>
      <c r="BK96" s="180"/>
      <c r="BL96" s="180"/>
      <c r="BM96" s="180"/>
      <c r="BN96" s="180"/>
      <c r="BO96" s="180"/>
      <c r="BP96" s="180"/>
      <c r="BQ96" s="180"/>
      <c r="BR96" s="180">
        <v>0</v>
      </c>
      <c r="BS96" s="180"/>
      <c r="BT96" s="180"/>
      <c r="BU96" s="180"/>
      <c r="BV96" s="180"/>
      <c r="BW96" s="180"/>
      <c r="BX96" s="180"/>
      <c r="BY96" s="180"/>
      <c r="BZ96" s="180"/>
      <c r="CA96" s="180"/>
      <c r="CB96" s="180"/>
      <c r="CC96" s="180"/>
      <c r="CD96" s="180"/>
      <c r="CE96" s="180"/>
      <c r="CF96" s="180"/>
      <c r="CG96" s="99"/>
      <c r="CH96" s="100"/>
      <c r="CI96" s="100"/>
      <c r="CJ96" s="100"/>
      <c r="CK96" s="100"/>
      <c r="CL96" s="100"/>
      <c r="CM96" s="100"/>
      <c r="CN96" s="100"/>
      <c r="CO96" s="100"/>
      <c r="CP96" s="100"/>
      <c r="CQ96" s="100"/>
      <c r="CR96" s="100"/>
      <c r="CS96" s="100"/>
      <c r="CT96" s="101"/>
      <c r="CU96" s="99"/>
      <c r="CV96" s="100"/>
      <c r="CW96" s="100"/>
      <c r="CX96" s="100"/>
      <c r="CY96" s="100"/>
      <c r="CZ96" s="100"/>
      <c r="DA96" s="100"/>
      <c r="DB96" s="100"/>
      <c r="DC96" s="100"/>
      <c r="DD96" s="100"/>
      <c r="DE96" s="100"/>
      <c r="DF96" s="100"/>
      <c r="DG96" s="100"/>
      <c r="DH96" s="100"/>
      <c r="DI96" s="101"/>
      <c r="DJ96" s="180">
        <v>0</v>
      </c>
      <c r="DK96" s="180"/>
      <c r="DL96" s="180"/>
      <c r="DM96" s="180"/>
      <c r="DN96" s="180"/>
      <c r="DO96" s="180"/>
      <c r="DP96" s="180"/>
      <c r="DQ96" s="180"/>
      <c r="DR96" s="180"/>
      <c r="DS96" s="180"/>
      <c r="DT96" s="180"/>
      <c r="DU96" s="180"/>
      <c r="DV96" s="180"/>
      <c r="DW96" s="180"/>
      <c r="DX96" s="180"/>
      <c r="DY96" s="99"/>
      <c r="DZ96" s="100"/>
      <c r="EA96" s="100"/>
      <c r="EB96" s="361">
        <v>0</v>
      </c>
      <c r="EC96" s="361"/>
      <c r="ED96" s="361"/>
      <c r="EE96" s="361"/>
      <c r="EF96" s="361"/>
      <c r="EG96" s="361"/>
      <c r="EH96" s="361"/>
      <c r="EI96" s="361"/>
      <c r="EJ96" s="101"/>
      <c r="EK96" s="99"/>
      <c r="EL96" s="100"/>
      <c r="EM96" s="100"/>
      <c r="EN96" s="100"/>
      <c r="EO96" s="100"/>
      <c r="EP96" s="100"/>
      <c r="EQ96" s="100"/>
      <c r="ER96" s="100"/>
      <c r="ES96" s="100"/>
      <c r="ET96" s="100"/>
      <c r="EU96" s="100"/>
      <c r="EV96" s="100"/>
      <c r="EW96" s="101"/>
      <c r="EX96" s="99"/>
      <c r="EY96" s="100"/>
      <c r="EZ96" s="100"/>
      <c r="FA96" s="100"/>
      <c r="FB96" s="100"/>
      <c r="FC96" s="100"/>
      <c r="FD96" s="100"/>
      <c r="FE96" s="100"/>
      <c r="FF96" s="100"/>
      <c r="FG96" s="100"/>
      <c r="FH96" s="100"/>
      <c r="FI96" s="101"/>
      <c r="FJ96" s="99"/>
      <c r="FK96" s="361">
        <v>0</v>
      </c>
      <c r="FL96" s="361"/>
      <c r="FM96" s="361"/>
      <c r="FN96" s="361"/>
      <c r="FO96" s="361"/>
      <c r="FP96" s="361"/>
      <c r="FQ96" s="361"/>
      <c r="FR96" s="361"/>
      <c r="FS96" s="361"/>
      <c r="FT96" s="101"/>
    </row>
    <row r="97" spans="2:176" s="50" customFormat="1" ht="54" customHeight="1">
      <c r="B97" s="98">
        <v>11</v>
      </c>
      <c r="C97" s="171" t="s">
        <v>136</v>
      </c>
      <c r="D97" s="171"/>
      <c r="E97" s="171"/>
      <c r="F97" s="171"/>
      <c r="G97" s="171"/>
      <c r="H97" s="171"/>
      <c r="I97" s="171"/>
      <c r="J97" s="171"/>
      <c r="K97" s="171"/>
      <c r="L97" s="171"/>
      <c r="M97" s="171"/>
      <c r="N97" s="171"/>
      <c r="O97" s="171"/>
      <c r="P97" s="171"/>
      <c r="Q97" s="171"/>
      <c r="R97" s="171"/>
      <c r="S97" s="171"/>
      <c r="T97" s="171"/>
      <c r="U97" s="171"/>
      <c r="V97" s="180">
        <v>1047.6</v>
      </c>
      <c r="W97" s="180"/>
      <c r="X97" s="180"/>
      <c r="Y97" s="180"/>
      <c r="Z97" s="180"/>
      <c r="AA97" s="180"/>
      <c r="AB97" s="180"/>
      <c r="AC97" s="99"/>
      <c r="AD97" s="100"/>
      <c r="AE97" s="100"/>
      <c r="AF97" s="100"/>
      <c r="AG97" s="100"/>
      <c r="AH97" s="100"/>
      <c r="AI97" s="100"/>
      <c r="AJ97" s="100"/>
      <c r="AK97" s="100"/>
      <c r="AL97" s="100"/>
      <c r="AM97" s="100"/>
      <c r="AN97" s="101"/>
      <c r="AO97" s="99"/>
      <c r="AP97" s="100"/>
      <c r="AQ97" s="100"/>
      <c r="AR97" s="100"/>
      <c r="AS97" s="100"/>
      <c r="AT97" s="100"/>
      <c r="AU97" s="100"/>
      <c r="AV97" s="100"/>
      <c r="AW97" s="100"/>
      <c r="AX97" s="100"/>
      <c r="AY97" s="100"/>
      <c r="AZ97" s="100"/>
      <c r="BA97" s="101"/>
      <c r="BB97" s="180">
        <v>1047.6</v>
      </c>
      <c r="BC97" s="180"/>
      <c r="BD97" s="180"/>
      <c r="BE97" s="180"/>
      <c r="BF97" s="180"/>
      <c r="BG97" s="180"/>
      <c r="BH97" s="180"/>
      <c r="BI97" s="180"/>
      <c r="BJ97" s="180"/>
      <c r="BK97" s="180"/>
      <c r="BL97" s="180"/>
      <c r="BM97" s="180"/>
      <c r="BN97" s="180"/>
      <c r="BO97" s="180"/>
      <c r="BP97" s="180"/>
      <c r="BQ97" s="180"/>
      <c r="BR97" s="180">
        <v>0</v>
      </c>
      <c r="BS97" s="180"/>
      <c r="BT97" s="180"/>
      <c r="BU97" s="180"/>
      <c r="BV97" s="180"/>
      <c r="BW97" s="180"/>
      <c r="BX97" s="180"/>
      <c r="BY97" s="180"/>
      <c r="BZ97" s="180"/>
      <c r="CA97" s="180"/>
      <c r="CB97" s="180"/>
      <c r="CC97" s="180"/>
      <c r="CD97" s="180"/>
      <c r="CE97" s="180"/>
      <c r="CF97" s="180"/>
      <c r="CG97" s="99"/>
      <c r="CH97" s="100"/>
      <c r="CI97" s="100"/>
      <c r="CJ97" s="100"/>
      <c r="CK97" s="100"/>
      <c r="CL97" s="100"/>
      <c r="CM97" s="100"/>
      <c r="CN97" s="100"/>
      <c r="CO97" s="100"/>
      <c r="CP97" s="100"/>
      <c r="CQ97" s="100"/>
      <c r="CR97" s="100"/>
      <c r="CS97" s="100"/>
      <c r="CT97" s="101"/>
      <c r="CU97" s="99"/>
      <c r="CV97" s="100"/>
      <c r="CW97" s="100"/>
      <c r="CX97" s="100"/>
      <c r="CY97" s="100"/>
      <c r="CZ97" s="100"/>
      <c r="DA97" s="100"/>
      <c r="DB97" s="100"/>
      <c r="DC97" s="100"/>
      <c r="DD97" s="100"/>
      <c r="DE97" s="100"/>
      <c r="DF97" s="100"/>
      <c r="DG97" s="100"/>
      <c r="DH97" s="100"/>
      <c r="DI97" s="101"/>
      <c r="DJ97" s="180">
        <v>0</v>
      </c>
      <c r="DK97" s="180"/>
      <c r="DL97" s="180"/>
      <c r="DM97" s="180"/>
      <c r="DN97" s="180"/>
      <c r="DO97" s="180"/>
      <c r="DP97" s="180"/>
      <c r="DQ97" s="180"/>
      <c r="DR97" s="180"/>
      <c r="DS97" s="180"/>
      <c r="DT97" s="180"/>
      <c r="DU97" s="180"/>
      <c r="DV97" s="180"/>
      <c r="DW97" s="180"/>
      <c r="DX97" s="180"/>
      <c r="DY97" s="99"/>
      <c r="DZ97" s="100"/>
      <c r="EA97" s="100"/>
      <c r="EB97" s="361">
        <v>0</v>
      </c>
      <c r="EC97" s="361"/>
      <c r="ED97" s="361"/>
      <c r="EE97" s="361"/>
      <c r="EF97" s="361"/>
      <c r="EG97" s="361"/>
      <c r="EH97" s="361"/>
      <c r="EI97" s="361"/>
      <c r="EJ97" s="101"/>
      <c r="EK97" s="99"/>
      <c r="EL97" s="100"/>
      <c r="EM97" s="100"/>
      <c r="EN97" s="100"/>
      <c r="EO97" s="100"/>
      <c r="EP97" s="100"/>
      <c r="EQ97" s="100"/>
      <c r="ER97" s="100"/>
      <c r="ES97" s="100"/>
      <c r="ET97" s="100"/>
      <c r="EU97" s="100"/>
      <c r="EV97" s="100"/>
      <c r="EW97" s="101"/>
      <c r="EX97" s="99"/>
      <c r="EY97" s="100"/>
      <c r="EZ97" s="100"/>
      <c r="FA97" s="100"/>
      <c r="FB97" s="100"/>
      <c r="FC97" s="100"/>
      <c r="FD97" s="100"/>
      <c r="FE97" s="100"/>
      <c r="FF97" s="100"/>
      <c r="FG97" s="100"/>
      <c r="FH97" s="100"/>
      <c r="FI97" s="101"/>
      <c r="FJ97" s="99"/>
      <c r="FK97" s="361">
        <v>0</v>
      </c>
      <c r="FL97" s="361"/>
      <c r="FM97" s="361"/>
      <c r="FN97" s="361"/>
      <c r="FO97" s="361"/>
      <c r="FP97" s="361"/>
      <c r="FQ97" s="361"/>
      <c r="FR97" s="361"/>
      <c r="FS97" s="361"/>
      <c r="FT97" s="101"/>
    </row>
    <row r="98" spans="2:176" ht="11.25" customHeight="1">
      <c r="B98" s="102"/>
      <c r="C98" s="306" t="s">
        <v>27</v>
      </c>
      <c r="D98" s="306"/>
      <c r="E98" s="306"/>
      <c r="F98" s="306"/>
      <c r="G98" s="306"/>
      <c r="H98" s="306"/>
      <c r="I98" s="306"/>
      <c r="J98" s="306"/>
      <c r="K98" s="306"/>
      <c r="L98" s="306"/>
      <c r="M98" s="306"/>
      <c r="N98" s="306"/>
      <c r="O98" s="306"/>
      <c r="P98" s="306"/>
      <c r="Q98" s="306"/>
      <c r="R98" s="306"/>
      <c r="S98" s="306"/>
      <c r="T98" s="306"/>
      <c r="U98" s="306"/>
      <c r="V98" s="220">
        <v>5167.464</v>
      </c>
      <c r="W98" s="220"/>
      <c r="X98" s="220"/>
      <c r="Y98" s="220"/>
      <c r="Z98" s="220"/>
      <c r="AA98" s="220"/>
      <c r="AB98" s="220"/>
      <c r="AC98" s="103"/>
      <c r="AD98" s="104"/>
      <c r="AE98" s="104"/>
      <c r="AF98" s="104"/>
      <c r="AG98" s="104"/>
      <c r="AH98" s="104"/>
      <c r="AI98" s="104"/>
      <c r="AJ98" s="104"/>
      <c r="AK98" s="104"/>
      <c r="AL98" s="104"/>
      <c r="AM98" s="105"/>
      <c r="AN98" s="106"/>
      <c r="AO98" s="103"/>
      <c r="AP98" s="104"/>
      <c r="AQ98" s="104"/>
      <c r="AR98" s="104"/>
      <c r="AS98" s="104"/>
      <c r="AT98" s="104"/>
      <c r="AU98" s="104"/>
      <c r="AV98" s="104"/>
      <c r="AW98" s="104"/>
      <c r="AX98" s="104"/>
      <c r="AY98" s="104"/>
      <c r="AZ98" s="104"/>
      <c r="BA98" s="106"/>
      <c r="BB98" s="220">
        <f>V98</f>
        <v>5167.464</v>
      </c>
      <c r="BC98" s="220"/>
      <c r="BD98" s="220"/>
      <c r="BE98" s="220"/>
      <c r="BF98" s="220"/>
      <c r="BG98" s="220"/>
      <c r="BH98" s="220"/>
      <c r="BI98" s="220"/>
      <c r="BJ98" s="220"/>
      <c r="BK98" s="220"/>
      <c r="BL98" s="220"/>
      <c r="BM98" s="220"/>
      <c r="BN98" s="220"/>
      <c r="BO98" s="220"/>
      <c r="BP98" s="220"/>
      <c r="BQ98" s="220"/>
      <c r="BR98" s="220">
        <v>4318.641</v>
      </c>
      <c r="BS98" s="220"/>
      <c r="BT98" s="220"/>
      <c r="BU98" s="220"/>
      <c r="BV98" s="220"/>
      <c r="BW98" s="220"/>
      <c r="BX98" s="220"/>
      <c r="BY98" s="220"/>
      <c r="BZ98" s="220"/>
      <c r="CA98" s="220"/>
      <c r="CB98" s="220"/>
      <c r="CC98" s="220"/>
      <c r="CD98" s="220"/>
      <c r="CE98" s="220"/>
      <c r="CF98" s="220"/>
      <c r="CG98" s="103"/>
      <c r="CH98" s="104"/>
      <c r="CI98" s="104"/>
      <c r="CJ98" s="104"/>
      <c r="CK98" s="104"/>
      <c r="CL98" s="104"/>
      <c r="CM98" s="104"/>
      <c r="CN98" s="104"/>
      <c r="CO98" s="104"/>
      <c r="CP98" s="104"/>
      <c r="CQ98" s="104"/>
      <c r="CR98" s="104"/>
      <c r="CS98" s="104"/>
      <c r="CT98" s="106"/>
      <c r="CU98" s="103"/>
      <c r="CV98" s="104"/>
      <c r="CW98" s="104"/>
      <c r="CX98" s="104"/>
      <c r="CY98" s="104"/>
      <c r="CZ98" s="104"/>
      <c r="DA98" s="104"/>
      <c r="DB98" s="104"/>
      <c r="DC98" s="104"/>
      <c r="DD98" s="104"/>
      <c r="DE98" s="104"/>
      <c r="DF98" s="104"/>
      <c r="DG98" s="104"/>
      <c r="DH98" s="104"/>
      <c r="DI98" s="106"/>
      <c r="DJ98" s="220">
        <f>BR98</f>
        <v>4318.641</v>
      </c>
      <c r="DK98" s="220"/>
      <c r="DL98" s="220"/>
      <c r="DM98" s="220"/>
      <c r="DN98" s="220"/>
      <c r="DO98" s="220"/>
      <c r="DP98" s="220"/>
      <c r="DQ98" s="220"/>
      <c r="DR98" s="220"/>
      <c r="DS98" s="220"/>
      <c r="DT98" s="220"/>
      <c r="DU98" s="220"/>
      <c r="DV98" s="220"/>
      <c r="DW98" s="220"/>
      <c r="DX98" s="220"/>
      <c r="DY98" s="220">
        <v>3510.289</v>
      </c>
      <c r="DZ98" s="220"/>
      <c r="EA98" s="220"/>
      <c r="EB98" s="220"/>
      <c r="EC98" s="220"/>
      <c r="ED98" s="220"/>
      <c r="EE98" s="220"/>
      <c r="EF98" s="220"/>
      <c r="EG98" s="220"/>
      <c r="EH98" s="220"/>
      <c r="EI98" s="220"/>
      <c r="EJ98" s="220"/>
      <c r="EK98" s="103"/>
      <c r="EL98" s="104"/>
      <c r="EM98" s="104"/>
      <c r="EN98" s="104"/>
      <c r="EO98" s="104"/>
      <c r="EP98" s="104"/>
      <c r="EQ98" s="104"/>
      <c r="ER98" s="104"/>
      <c r="ES98" s="104"/>
      <c r="ET98" s="104"/>
      <c r="EU98" s="104"/>
      <c r="EV98" s="104"/>
      <c r="EW98" s="106"/>
      <c r="EX98" s="103"/>
      <c r="EY98" s="104"/>
      <c r="EZ98" s="104"/>
      <c r="FA98" s="104"/>
      <c r="FB98" s="104"/>
      <c r="FC98" s="104"/>
      <c r="FD98" s="104"/>
      <c r="FE98" s="104"/>
      <c r="FF98" s="104"/>
      <c r="FG98" s="104"/>
      <c r="FH98" s="104"/>
      <c r="FI98" s="106"/>
      <c r="FJ98" s="348">
        <f>DY98</f>
        <v>3510.289</v>
      </c>
      <c r="FK98" s="220"/>
      <c r="FL98" s="220"/>
      <c r="FM98" s="220"/>
      <c r="FN98" s="220"/>
      <c r="FO98" s="220"/>
      <c r="FP98" s="220"/>
      <c r="FQ98" s="220"/>
      <c r="FR98" s="220"/>
      <c r="FS98" s="220"/>
      <c r="FT98" s="220"/>
    </row>
    <row r="99" spans="1:180" ht="11.25" customHeight="1">
      <c r="A99"/>
      <c r="B99"/>
      <c r="C99"/>
      <c r="D99"/>
      <c r="E99"/>
      <c r="F99"/>
      <c r="G99"/>
      <c r="H99"/>
      <c r="I99"/>
      <c r="J99"/>
      <c r="K99"/>
      <c r="L99"/>
      <c r="M99"/>
      <c r="N99"/>
      <c r="O99"/>
      <c r="P99"/>
      <c r="Q99"/>
      <c r="R99"/>
      <c r="S99"/>
      <c r="T99"/>
      <c r="U99"/>
      <c r="V99"/>
      <c r="W99" s="286"/>
      <c r="X99" s="287"/>
      <c r="Y99" s="287"/>
      <c r="Z99" s="287"/>
      <c r="AA99" s="287"/>
      <c r="AB99"/>
      <c r="AC99"/>
      <c r="AD99"/>
      <c r="AE99"/>
      <c r="AF99"/>
      <c r="AG99"/>
      <c r="AH99"/>
      <c r="AI99"/>
      <c r="AJ99"/>
      <c r="AK99"/>
      <c r="AL99"/>
      <c r="AM99"/>
      <c r="AN99"/>
      <c r="AO99"/>
      <c r="AP99"/>
      <c r="AQ99"/>
      <c r="AR99"/>
      <c r="AS99"/>
      <c r="AT99"/>
      <c r="AU99"/>
      <c r="AV99"/>
      <c r="AW99"/>
      <c r="AX99"/>
      <c r="AY99"/>
      <c r="AZ99"/>
      <c r="BA99"/>
      <c r="BB99"/>
      <c r="BC99" s="286"/>
      <c r="BD99" s="287"/>
      <c r="BE99" s="287"/>
      <c r="BF99" s="287"/>
      <c r="BG99" s="287"/>
      <c r="BH99" s="287"/>
      <c r="BI99" s="287"/>
      <c r="BJ99" s="287"/>
      <c r="BK99" s="287"/>
      <c r="BL99" s="287"/>
      <c r="BM99" s="287"/>
      <c r="BN99" s="287"/>
      <c r="BO99" s="287"/>
      <c r="BP99" s="287"/>
      <c r="BQ99" s="287"/>
      <c r="BR99" s="286"/>
      <c r="BS99" s="287"/>
      <c r="BT99" s="287"/>
      <c r="BU99" s="287"/>
      <c r="BV99" s="287"/>
      <c r="BW99" s="287"/>
      <c r="BX99" s="287"/>
      <c r="BY99" s="287"/>
      <c r="BZ99" s="287"/>
      <c r="CA99" s="287"/>
      <c r="CB99" s="287"/>
      <c r="CC99" s="287"/>
      <c r="CD99" s="287"/>
      <c r="CE99" s="287"/>
      <c r="CF99" s="287"/>
      <c r="CG99"/>
      <c r="CH99"/>
      <c r="CI99"/>
      <c r="CJ99"/>
      <c r="CK99"/>
      <c r="CL99"/>
      <c r="CM99"/>
      <c r="CN99"/>
      <c r="CO99"/>
      <c r="CP99"/>
      <c r="CQ99"/>
      <c r="CR99"/>
      <c r="CS99"/>
      <c r="CT99"/>
      <c r="CU99"/>
      <c r="CV99"/>
      <c r="CW99"/>
      <c r="CX99"/>
      <c r="CY99"/>
      <c r="CZ99"/>
      <c r="DA99"/>
      <c r="DB99"/>
      <c r="DC99"/>
      <c r="DD99"/>
      <c r="DE99"/>
      <c r="DF99"/>
      <c r="DG99"/>
      <c r="DH99"/>
      <c r="DI99"/>
      <c r="DJ99"/>
      <c r="DK99"/>
      <c r="DL99"/>
      <c r="DM99"/>
      <c r="DN99" s="287"/>
      <c r="DO99" s="287"/>
      <c r="DP99" s="287"/>
      <c r="DQ99" s="287"/>
      <c r="DR99" s="287"/>
      <c r="DS99" s="287"/>
      <c r="DT99" s="287"/>
      <c r="DU99" s="287"/>
      <c r="DV99" s="287"/>
      <c r="DW99" s="287"/>
      <c r="DX99"/>
      <c r="DY99"/>
      <c r="DZ99"/>
      <c r="EA99"/>
      <c r="EB99"/>
      <c r="EC99"/>
      <c r="ED99" s="286"/>
      <c r="EE99" s="287"/>
      <c r="EF99" s="287"/>
      <c r="EG99" s="287"/>
      <c r="EH99" s="287"/>
      <c r="EI99" s="287"/>
      <c r="EJ99" s="287"/>
      <c r="EK99" s="287"/>
      <c r="EL99"/>
      <c r="EM99"/>
      <c r="EN99"/>
      <c r="EO99"/>
      <c r="EP99"/>
      <c r="EQ99"/>
      <c r="ER99"/>
      <c r="ES99"/>
      <c r="ET99"/>
      <c r="EU99"/>
      <c r="EV99"/>
      <c r="EW99"/>
      <c r="EX99"/>
      <c r="EY99"/>
      <c r="EZ99"/>
      <c r="FA99"/>
      <c r="FB99"/>
      <c r="FC99"/>
      <c r="FD99"/>
      <c r="FE99"/>
      <c r="FF99"/>
      <c r="FG99"/>
      <c r="FH99"/>
      <c r="FI99"/>
      <c r="FJ99"/>
      <c r="FK99"/>
      <c r="FL99"/>
      <c r="FM99" s="287"/>
      <c r="FN99" s="287"/>
      <c r="FO99" s="287"/>
      <c r="FP99" s="287"/>
      <c r="FQ99" s="287"/>
      <c r="FR99" s="287"/>
      <c r="FS99" s="287"/>
      <c r="FT99"/>
      <c r="FU99"/>
      <c r="FV99"/>
      <c r="FW99"/>
      <c r="FX99"/>
    </row>
    <row r="100" spans="1:180" ht="11.25" customHeight="1">
      <c r="A100"/>
      <c r="B100" s="243" t="s">
        <v>191</v>
      </c>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c r="CO100" s="243"/>
      <c r="CP100" s="243"/>
      <c r="CQ100" s="243"/>
      <c r="CR100" s="243"/>
      <c r="CS100" s="243"/>
      <c r="CT100" s="243"/>
      <c r="CU100" s="243"/>
      <c r="CV100" s="243"/>
      <c r="CW100" s="243"/>
      <c r="CX100" s="243"/>
      <c r="CY100" s="243"/>
      <c r="CZ100" s="243"/>
      <c r="DA100" s="243"/>
      <c r="DB100" s="243"/>
      <c r="DC100" s="243"/>
      <c r="DD100" s="243"/>
      <c r="DE100" s="243"/>
      <c r="DF100" s="243"/>
      <c r="DG100" s="243"/>
      <c r="DH100" s="243"/>
      <c r="DI100" s="243"/>
      <c r="DJ100" s="243"/>
      <c r="DK100" s="243"/>
      <c r="DL100" s="243"/>
      <c r="DM100" s="243"/>
      <c r="DN100" s="243"/>
      <c r="DO100" s="243"/>
      <c r="DP100" s="243"/>
      <c r="DQ100" s="243"/>
      <c r="DR100" s="243"/>
      <c r="DS100" s="243"/>
      <c r="DT100" s="243"/>
      <c r="DU100" s="243"/>
      <c r="DV100" s="243"/>
      <c r="DW100" s="243"/>
      <c r="DX100" s="243"/>
      <c r="DY100" s="243"/>
      <c r="DZ100" s="243"/>
      <c r="EA100" s="243"/>
      <c r="EB100" s="243"/>
      <c r="EC100" s="243"/>
      <c r="ED100" s="243"/>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row>
    <row r="101" spans="1:180" ht="11.2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s="28" t="s">
        <v>15</v>
      </c>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row>
    <row r="102" spans="2:180" ht="11.25" customHeight="1">
      <c r="B102" s="254" t="s">
        <v>10</v>
      </c>
      <c r="C102" s="254" t="s">
        <v>17</v>
      </c>
      <c r="D102" s="254"/>
      <c r="E102" s="254"/>
      <c r="F102" s="254"/>
      <c r="G102" s="254"/>
      <c r="H102" s="254"/>
      <c r="I102" s="254"/>
      <c r="J102" s="254"/>
      <c r="K102" s="254"/>
      <c r="L102" s="254"/>
      <c r="M102" s="254"/>
      <c r="N102" s="254"/>
      <c r="O102" s="254"/>
      <c r="P102" s="254"/>
      <c r="Q102" s="254"/>
      <c r="R102" s="254"/>
      <c r="S102" s="254"/>
      <c r="T102" s="254"/>
      <c r="U102" s="254"/>
      <c r="V102" s="272" t="s">
        <v>28</v>
      </c>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2" t="s">
        <v>147</v>
      </c>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27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row>
    <row r="103" spans="1:180" ht="30.75" customHeight="1">
      <c r="A103"/>
      <c r="B103" s="255"/>
      <c r="C103" s="288"/>
      <c r="D103" s="289"/>
      <c r="E103" s="289"/>
      <c r="F103" s="289"/>
      <c r="G103" s="289"/>
      <c r="H103" s="289"/>
      <c r="I103" s="289"/>
      <c r="J103" s="289"/>
      <c r="K103" s="289"/>
      <c r="L103" s="289"/>
      <c r="M103" s="289"/>
      <c r="N103" s="289"/>
      <c r="O103" s="289"/>
      <c r="P103" s="289"/>
      <c r="Q103" s="289"/>
      <c r="R103" s="289"/>
      <c r="S103" s="289"/>
      <c r="T103" s="289"/>
      <c r="U103" s="290"/>
      <c r="V103" s="205" t="s">
        <v>18</v>
      </c>
      <c r="W103" s="205"/>
      <c r="X103" s="205"/>
      <c r="Y103" s="205"/>
      <c r="Z103" s="205"/>
      <c r="AA103" s="205"/>
      <c r="AB103" s="205"/>
      <c r="AC103" s="205"/>
      <c r="AD103" s="205"/>
      <c r="AE103" s="205" t="s">
        <v>19</v>
      </c>
      <c r="AF103" s="205"/>
      <c r="AG103" s="205"/>
      <c r="AH103" s="205"/>
      <c r="AI103" s="205"/>
      <c r="AJ103" s="205"/>
      <c r="AK103" s="205"/>
      <c r="AL103" s="205"/>
      <c r="AM103" s="205"/>
      <c r="AN103" s="205"/>
      <c r="AO103" s="205"/>
      <c r="AP103" s="284" t="s">
        <v>20</v>
      </c>
      <c r="AQ103" s="284"/>
      <c r="AR103" s="284"/>
      <c r="AS103" s="284"/>
      <c r="AT103" s="284"/>
      <c r="AU103" s="284"/>
      <c r="AV103" s="284"/>
      <c r="AW103" s="284"/>
      <c r="AX103" s="284"/>
      <c r="AY103" s="284"/>
      <c r="AZ103" s="284"/>
      <c r="BA103" s="284"/>
      <c r="BB103" s="284"/>
      <c r="BC103" s="205" t="s">
        <v>37</v>
      </c>
      <c r="BD103" s="205"/>
      <c r="BE103" s="205"/>
      <c r="BF103" s="205"/>
      <c r="BG103" s="205"/>
      <c r="BH103" s="205"/>
      <c r="BI103" s="205"/>
      <c r="BJ103" s="205"/>
      <c r="BK103" s="205"/>
      <c r="BL103" s="205"/>
      <c r="BM103" s="205"/>
      <c r="BN103" s="205"/>
      <c r="BO103" s="205"/>
      <c r="BP103" s="205"/>
      <c r="BQ103" s="205"/>
      <c r="BR103" s="205"/>
      <c r="BS103" s="205" t="s">
        <v>18</v>
      </c>
      <c r="BT103" s="205"/>
      <c r="BU103" s="205"/>
      <c r="BV103" s="205"/>
      <c r="BW103" s="205"/>
      <c r="BX103" s="205"/>
      <c r="BY103" s="205"/>
      <c r="BZ103" s="205"/>
      <c r="CA103" s="205"/>
      <c r="CB103" s="205"/>
      <c r="CC103" s="205"/>
      <c r="CD103" s="205"/>
      <c r="CE103" s="205"/>
      <c r="CF103" s="205"/>
      <c r="CG103" s="205"/>
      <c r="CH103" s="205" t="s">
        <v>19</v>
      </c>
      <c r="CI103" s="205"/>
      <c r="CJ103" s="205"/>
      <c r="CK103" s="205"/>
      <c r="CL103" s="205"/>
      <c r="CM103" s="205"/>
      <c r="CN103" s="205"/>
      <c r="CO103" s="205"/>
      <c r="CP103" s="205"/>
      <c r="CQ103" s="205"/>
      <c r="CR103" s="205"/>
      <c r="CS103" s="205"/>
      <c r="CT103" s="205"/>
      <c r="CU103" s="205"/>
      <c r="CV103" s="205"/>
      <c r="CW103" s="284" t="s">
        <v>20</v>
      </c>
      <c r="CX103" s="284"/>
      <c r="CY103" s="284"/>
      <c r="CZ103" s="284"/>
      <c r="DA103" s="284"/>
      <c r="DB103" s="284"/>
      <c r="DC103" s="284"/>
      <c r="DD103" s="284"/>
      <c r="DE103" s="284"/>
      <c r="DF103" s="284"/>
      <c r="DG103" s="284"/>
      <c r="DH103" s="284"/>
      <c r="DI103" s="284"/>
      <c r="DJ103" s="284"/>
      <c r="DK103" s="284"/>
      <c r="DL103" s="205" t="s">
        <v>38</v>
      </c>
      <c r="DM103" s="205"/>
      <c r="DN103" s="205"/>
      <c r="DO103" s="205"/>
      <c r="DP103" s="205"/>
      <c r="DQ103" s="205"/>
      <c r="DR103" s="205"/>
      <c r="DS103" s="205"/>
      <c r="DT103" s="205"/>
      <c r="DU103" s="205"/>
      <c r="DV103" s="205"/>
      <c r="DW103" s="205"/>
      <c r="DX103" s="205"/>
      <c r="DY103" s="205"/>
      <c r="DZ103" s="205"/>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row>
    <row r="104" spans="2:180" ht="11.25" customHeight="1">
      <c r="B104" s="32">
        <v>1</v>
      </c>
      <c r="C104" s="184">
        <v>2</v>
      </c>
      <c r="D104" s="184"/>
      <c r="E104" s="184"/>
      <c r="F104" s="184"/>
      <c r="G104" s="184"/>
      <c r="H104" s="184"/>
      <c r="I104" s="184"/>
      <c r="J104" s="184"/>
      <c r="K104" s="184"/>
      <c r="L104" s="184"/>
      <c r="M104" s="184"/>
      <c r="N104" s="184"/>
      <c r="O104" s="184"/>
      <c r="P104" s="184"/>
      <c r="Q104" s="184"/>
      <c r="R104" s="184"/>
      <c r="S104" s="184"/>
      <c r="T104" s="184"/>
      <c r="U104" s="184"/>
      <c r="V104" s="184">
        <v>3</v>
      </c>
      <c r="W104" s="184"/>
      <c r="X104" s="184"/>
      <c r="Y104" s="184"/>
      <c r="Z104" s="184"/>
      <c r="AA104" s="184"/>
      <c r="AB104" s="184"/>
      <c r="AC104" s="184"/>
      <c r="AD104" s="184"/>
      <c r="AE104" s="184">
        <v>4</v>
      </c>
      <c r="AF104" s="184"/>
      <c r="AG104" s="184"/>
      <c r="AH104" s="184"/>
      <c r="AI104" s="184"/>
      <c r="AJ104" s="184"/>
      <c r="AK104" s="184"/>
      <c r="AL104" s="184"/>
      <c r="AM104" s="184"/>
      <c r="AN104" s="184"/>
      <c r="AO104" s="184"/>
      <c r="AP104" s="184">
        <v>5</v>
      </c>
      <c r="AQ104" s="184"/>
      <c r="AR104" s="184"/>
      <c r="AS104" s="184"/>
      <c r="AT104" s="184"/>
      <c r="AU104" s="184"/>
      <c r="AV104" s="184"/>
      <c r="AW104" s="184"/>
      <c r="AX104" s="184"/>
      <c r="AY104" s="184"/>
      <c r="AZ104" s="184"/>
      <c r="BA104" s="184"/>
      <c r="BB104" s="184"/>
      <c r="BC104" s="184">
        <v>6</v>
      </c>
      <c r="BD104" s="184"/>
      <c r="BE104" s="184"/>
      <c r="BF104" s="184"/>
      <c r="BG104" s="184"/>
      <c r="BH104" s="184"/>
      <c r="BI104" s="184"/>
      <c r="BJ104" s="184"/>
      <c r="BK104" s="184"/>
      <c r="BL104" s="184"/>
      <c r="BM104" s="184"/>
      <c r="BN104" s="184"/>
      <c r="BO104" s="184"/>
      <c r="BP104" s="184"/>
      <c r="BQ104" s="184"/>
      <c r="BR104" s="184"/>
      <c r="BS104" s="184">
        <v>7</v>
      </c>
      <c r="BT104" s="184"/>
      <c r="BU104" s="184"/>
      <c r="BV104" s="184"/>
      <c r="BW104" s="184"/>
      <c r="BX104" s="184"/>
      <c r="BY104" s="184"/>
      <c r="BZ104" s="184"/>
      <c r="CA104" s="184"/>
      <c r="CB104" s="184"/>
      <c r="CC104" s="184"/>
      <c r="CD104" s="184"/>
      <c r="CE104" s="184"/>
      <c r="CF104" s="184"/>
      <c r="CG104" s="184"/>
      <c r="CH104" s="184">
        <v>8</v>
      </c>
      <c r="CI104" s="184"/>
      <c r="CJ104" s="184"/>
      <c r="CK104" s="184"/>
      <c r="CL104" s="184"/>
      <c r="CM104" s="184"/>
      <c r="CN104" s="184"/>
      <c r="CO104" s="184"/>
      <c r="CP104" s="184"/>
      <c r="CQ104" s="184"/>
      <c r="CR104" s="184"/>
      <c r="CS104" s="184"/>
      <c r="CT104" s="184"/>
      <c r="CU104" s="184"/>
      <c r="CV104" s="184"/>
      <c r="CW104" s="184">
        <v>9</v>
      </c>
      <c r="CX104" s="184"/>
      <c r="CY104" s="184"/>
      <c r="CZ104" s="184"/>
      <c r="DA104" s="184"/>
      <c r="DB104" s="184"/>
      <c r="DC104" s="184"/>
      <c r="DD104" s="184"/>
      <c r="DE104" s="184"/>
      <c r="DF104" s="184"/>
      <c r="DG104" s="184"/>
      <c r="DH104" s="184"/>
      <c r="DI104" s="184"/>
      <c r="DJ104" s="184"/>
      <c r="DK104" s="184"/>
      <c r="DL104" s="184">
        <v>10</v>
      </c>
      <c r="DM104" s="184"/>
      <c r="DN104" s="184"/>
      <c r="DO104" s="184"/>
      <c r="DP104" s="184"/>
      <c r="DQ104" s="184"/>
      <c r="DR104" s="184"/>
      <c r="DS104" s="184"/>
      <c r="DT104" s="184"/>
      <c r="DU104" s="184"/>
      <c r="DV104" s="184"/>
      <c r="DW104" s="184"/>
      <c r="DX104" s="184"/>
      <c r="DY104" s="184"/>
      <c r="DZ104" s="18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row>
    <row r="105" spans="2:131" s="51" customFormat="1" ht="11.25" customHeight="1">
      <c r="B105" s="132" t="s">
        <v>161</v>
      </c>
      <c r="C105" s="349" t="s">
        <v>24</v>
      </c>
      <c r="D105" s="349"/>
      <c r="E105" s="349"/>
      <c r="F105" s="349"/>
      <c r="G105" s="349"/>
      <c r="H105" s="349"/>
      <c r="I105" s="349"/>
      <c r="J105" s="349"/>
      <c r="K105" s="349"/>
      <c r="L105" s="349"/>
      <c r="M105" s="349"/>
      <c r="N105" s="349"/>
      <c r="O105" s="349"/>
      <c r="P105" s="349"/>
      <c r="Q105" s="349"/>
      <c r="R105" s="349"/>
      <c r="S105" s="349"/>
      <c r="T105" s="349"/>
      <c r="U105" s="349"/>
      <c r="V105" s="349"/>
      <c r="W105" s="285"/>
      <c r="X105" s="285"/>
      <c r="Y105" s="285"/>
      <c r="Z105" s="285"/>
      <c r="AA105" s="285"/>
      <c r="AB105" s="285"/>
      <c r="AC105" s="285"/>
      <c r="AD105" s="37"/>
      <c r="AE105" s="38"/>
      <c r="AF105" s="38"/>
      <c r="AG105" s="38"/>
      <c r="AH105" s="38"/>
      <c r="AI105" s="38"/>
      <c r="AJ105" s="38"/>
      <c r="AK105" s="38"/>
      <c r="AL105" s="38"/>
      <c r="AM105" s="38"/>
      <c r="AN105" s="38"/>
      <c r="AO105" s="38"/>
      <c r="AP105" s="39"/>
      <c r="AQ105" s="37"/>
      <c r="AR105" s="38"/>
      <c r="AS105" s="38"/>
      <c r="AT105" s="38"/>
      <c r="AU105" s="38"/>
      <c r="AV105" s="38"/>
      <c r="AW105" s="38"/>
      <c r="AX105" s="38"/>
      <c r="AY105" s="38"/>
      <c r="AZ105" s="38"/>
      <c r="BA105" s="38"/>
      <c r="BB105" s="38"/>
      <c r="BC105" s="39"/>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37"/>
      <c r="CJ105" s="38"/>
      <c r="CK105" s="38"/>
      <c r="CL105" s="38"/>
      <c r="CM105" s="38"/>
      <c r="CN105" s="38"/>
      <c r="CO105" s="38"/>
      <c r="CP105" s="38"/>
      <c r="CQ105" s="38"/>
      <c r="CR105" s="38"/>
      <c r="CS105" s="38"/>
      <c r="CT105" s="38"/>
      <c r="CU105" s="38"/>
      <c r="CV105" s="38"/>
      <c r="CW105" s="39"/>
      <c r="CX105" s="37"/>
      <c r="CY105" s="38"/>
      <c r="CZ105" s="38"/>
      <c r="DA105" s="38"/>
      <c r="DB105" s="38"/>
      <c r="DC105" s="38"/>
      <c r="DD105" s="38"/>
      <c r="DE105" s="38"/>
      <c r="DF105" s="38"/>
      <c r="DG105" s="38"/>
      <c r="DH105" s="38"/>
      <c r="DI105" s="38"/>
      <c r="DJ105" s="38"/>
      <c r="DK105" s="38"/>
      <c r="DL105" s="39"/>
      <c r="DM105" s="285"/>
      <c r="DN105" s="285"/>
      <c r="DO105" s="285"/>
      <c r="DP105" s="285"/>
      <c r="DQ105" s="285"/>
      <c r="DR105" s="285"/>
      <c r="DS105" s="285"/>
      <c r="DT105" s="285"/>
      <c r="DU105" s="285"/>
      <c r="DV105" s="285"/>
      <c r="DW105" s="285"/>
      <c r="DX105" s="285"/>
      <c r="DY105" s="285"/>
      <c r="DZ105" s="285"/>
      <c r="EA105" s="285"/>
    </row>
    <row r="106" spans="2:131" s="50" customFormat="1" ht="90.75" customHeight="1">
      <c r="B106" s="98">
        <v>1</v>
      </c>
      <c r="C106" s="283" t="s">
        <v>133</v>
      </c>
      <c r="D106" s="283"/>
      <c r="E106" s="283"/>
      <c r="F106" s="283"/>
      <c r="G106" s="283"/>
      <c r="H106" s="283"/>
      <c r="I106" s="283"/>
      <c r="J106" s="283"/>
      <c r="K106" s="283"/>
      <c r="L106" s="283"/>
      <c r="M106" s="283"/>
      <c r="N106" s="283"/>
      <c r="O106" s="283"/>
      <c r="P106" s="283"/>
      <c r="Q106" s="283"/>
      <c r="R106" s="283"/>
      <c r="S106" s="283"/>
      <c r="T106" s="283"/>
      <c r="U106" s="283"/>
      <c r="V106" s="283"/>
      <c r="W106" s="180">
        <v>82</v>
      </c>
      <c r="X106" s="180"/>
      <c r="Y106" s="180"/>
      <c r="Z106" s="180"/>
      <c r="AA106" s="180"/>
      <c r="AB106" s="180"/>
      <c r="AC106" s="180"/>
      <c r="AD106" s="118"/>
      <c r="AE106" s="119"/>
      <c r="AF106" s="119"/>
      <c r="AG106" s="119"/>
      <c r="AH106" s="119"/>
      <c r="AI106" s="119"/>
      <c r="AJ106" s="119"/>
      <c r="AK106" s="119"/>
      <c r="AL106" s="119"/>
      <c r="AM106" s="119"/>
      <c r="AN106" s="119"/>
      <c r="AO106" s="119"/>
      <c r="AP106" s="120"/>
      <c r="AQ106" s="118"/>
      <c r="AR106" s="119"/>
      <c r="AS106" s="119"/>
      <c r="AT106" s="119"/>
      <c r="AU106" s="119"/>
      <c r="AV106" s="119"/>
      <c r="AW106" s="119"/>
      <c r="AX106" s="119"/>
      <c r="AY106" s="119"/>
      <c r="AZ106" s="119"/>
      <c r="BA106" s="119"/>
      <c r="BB106" s="119"/>
      <c r="BC106" s="120"/>
      <c r="BD106" s="180">
        <f>W106</f>
        <v>82</v>
      </c>
      <c r="BE106" s="180"/>
      <c r="BF106" s="180"/>
      <c r="BG106" s="180"/>
      <c r="BH106" s="180"/>
      <c r="BI106" s="180"/>
      <c r="BJ106" s="180"/>
      <c r="BK106" s="180"/>
      <c r="BL106" s="180"/>
      <c r="BM106" s="180"/>
      <c r="BN106" s="180"/>
      <c r="BO106" s="180"/>
      <c r="BP106" s="180"/>
      <c r="BQ106" s="180"/>
      <c r="BR106" s="180"/>
      <c r="BS106" s="180"/>
      <c r="BT106" s="180">
        <v>121.1</v>
      </c>
      <c r="BU106" s="180"/>
      <c r="BV106" s="180"/>
      <c r="BW106" s="180"/>
      <c r="BX106" s="180"/>
      <c r="BY106" s="180"/>
      <c r="BZ106" s="180"/>
      <c r="CA106" s="180"/>
      <c r="CB106" s="180"/>
      <c r="CC106" s="180"/>
      <c r="CD106" s="180"/>
      <c r="CE106" s="180"/>
      <c r="CF106" s="180"/>
      <c r="CG106" s="180"/>
      <c r="CH106" s="180"/>
      <c r="CI106" s="118"/>
      <c r="CJ106" s="119"/>
      <c r="CK106" s="119">
        <v>166</v>
      </c>
      <c r="CL106" s="119"/>
      <c r="CM106" s="119"/>
      <c r="CN106" s="119"/>
      <c r="CO106" s="119"/>
      <c r="CP106" s="119"/>
      <c r="CQ106" s="119"/>
      <c r="CR106" s="119"/>
      <c r="CS106" s="119"/>
      <c r="CT106" s="119"/>
      <c r="CU106" s="119"/>
      <c r="CV106" s="119"/>
      <c r="CW106" s="120"/>
      <c r="CX106" s="118"/>
      <c r="CY106" s="119"/>
      <c r="CZ106" s="119"/>
      <c r="DA106" s="119"/>
      <c r="DB106" s="119"/>
      <c r="DC106" s="119"/>
      <c r="DD106" s="119"/>
      <c r="DE106" s="119"/>
      <c r="DF106" s="119"/>
      <c r="DG106" s="119"/>
      <c r="DH106" s="119"/>
      <c r="DI106" s="119"/>
      <c r="DJ106" s="119"/>
      <c r="DK106" s="119"/>
      <c r="DL106" s="120"/>
      <c r="DM106" s="180">
        <f>BT106</f>
        <v>121.1</v>
      </c>
      <c r="DN106" s="180"/>
      <c r="DO106" s="180"/>
      <c r="DP106" s="180"/>
      <c r="DQ106" s="180"/>
      <c r="DR106" s="180"/>
      <c r="DS106" s="180"/>
      <c r="DT106" s="180"/>
      <c r="DU106" s="180"/>
      <c r="DV106" s="180"/>
      <c r="DW106" s="180"/>
      <c r="DX106" s="180"/>
      <c r="DY106" s="180"/>
      <c r="DZ106" s="180"/>
      <c r="EA106" s="180"/>
    </row>
    <row r="107" spans="2:131" s="50" customFormat="1" ht="36.75" customHeight="1">
      <c r="B107" s="98">
        <v>2</v>
      </c>
      <c r="C107" s="283" t="s">
        <v>40</v>
      </c>
      <c r="D107" s="283"/>
      <c r="E107" s="283"/>
      <c r="F107" s="283"/>
      <c r="G107" s="283"/>
      <c r="H107" s="283"/>
      <c r="I107" s="283"/>
      <c r="J107" s="283"/>
      <c r="K107" s="283"/>
      <c r="L107" s="283"/>
      <c r="M107" s="283"/>
      <c r="N107" s="283"/>
      <c r="O107" s="283"/>
      <c r="P107" s="283"/>
      <c r="Q107" s="283"/>
      <c r="R107" s="283"/>
      <c r="S107" s="283"/>
      <c r="T107" s="283"/>
      <c r="U107" s="283"/>
      <c r="V107" s="283"/>
      <c r="W107" s="166">
        <f>2687.691-75.5-100</f>
        <v>2512.191</v>
      </c>
      <c r="X107" s="166"/>
      <c r="Y107" s="166"/>
      <c r="Z107" s="166"/>
      <c r="AA107" s="166"/>
      <c r="AB107" s="166"/>
      <c r="AC107" s="166"/>
      <c r="AD107" s="118"/>
      <c r="AE107" s="119"/>
      <c r="AF107" s="119"/>
      <c r="AG107" s="119"/>
      <c r="AH107" s="119"/>
      <c r="AI107" s="119"/>
      <c r="AJ107" s="119"/>
      <c r="AK107" s="119"/>
      <c r="AL107" s="119"/>
      <c r="AM107" s="119"/>
      <c r="AN107" s="119"/>
      <c r="AO107" s="119"/>
      <c r="AP107" s="120"/>
      <c r="AQ107" s="118"/>
      <c r="AR107" s="119"/>
      <c r="AS107" s="119"/>
      <c r="AT107" s="119"/>
      <c r="AU107" s="119"/>
      <c r="AV107" s="119"/>
      <c r="AW107" s="119"/>
      <c r="AX107" s="119"/>
      <c r="AY107" s="119"/>
      <c r="AZ107" s="119"/>
      <c r="BA107" s="119"/>
      <c r="BB107" s="119"/>
      <c r="BC107" s="120"/>
      <c r="BD107" s="166">
        <f>W107</f>
        <v>2512.191</v>
      </c>
      <c r="BE107" s="166"/>
      <c r="BF107" s="166"/>
      <c r="BG107" s="166"/>
      <c r="BH107" s="166"/>
      <c r="BI107" s="166"/>
      <c r="BJ107" s="166"/>
      <c r="BK107" s="166"/>
      <c r="BL107" s="166"/>
      <c r="BM107" s="166"/>
      <c r="BN107" s="166"/>
      <c r="BO107" s="166"/>
      <c r="BP107" s="166"/>
      <c r="BQ107" s="166"/>
      <c r="BR107" s="166"/>
      <c r="BS107" s="166"/>
      <c r="BT107" s="166">
        <f>2870.603-75.5-105</f>
        <v>2690.103</v>
      </c>
      <c r="BU107" s="166"/>
      <c r="BV107" s="166"/>
      <c r="BW107" s="166"/>
      <c r="BX107" s="166"/>
      <c r="BY107" s="166"/>
      <c r="BZ107" s="166"/>
      <c r="CA107" s="166"/>
      <c r="CB107" s="166"/>
      <c r="CC107" s="166"/>
      <c r="CD107" s="166"/>
      <c r="CE107" s="166"/>
      <c r="CF107" s="166"/>
      <c r="CG107" s="166"/>
      <c r="CH107" s="166"/>
      <c r="CI107" s="118"/>
      <c r="CJ107" s="119"/>
      <c r="CK107" s="119"/>
      <c r="CL107" s="119"/>
      <c r="CM107" s="119"/>
      <c r="CN107" s="119"/>
      <c r="CO107" s="119"/>
      <c r="CP107" s="119"/>
      <c r="CQ107" s="119"/>
      <c r="CR107" s="119"/>
      <c r="CS107" s="119"/>
      <c r="CT107" s="119"/>
      <c r="CU107" s="119"/>
      <c r="CV107" s="119"/>
      <c r="CW107" s="120"/>
      <c r="CX107" s="118"/>
      <c r="CY107" s="119"/>
      <c r="CZ107" s="119"/>
      <c r="DA107" s="119"/>
      <c r="DB107" s="119"/>
      <c r="DC107" s="119"/>
      <c r="DD107" s="119"/>
      <c r="DE107" s="119"/>
      <c r="DF107" s="119"/>
      <c r="DG107" s="119"/>
      <c r="DH107" s="119"/>
      <c r="DI107" s="119"/>
      <c r="DJ107" s="119"/>
      <c r="DK107" s="119"/>
      <c r="DL107" s="120"/>
      <c r="DM107" s="166">
        <f>BT107</f>
        <v>2690.103</v>
      </c>
      <c r="DN107" s="166"/>
      <c r="DO107" s="166"/>
      <c r="DP107" s="166"/>
      <c r="DQ107" s="166"/>
      <c r="DR107" s="166"/>
      <c r="DS107" s="166"/>
      <c r="DT107" s="166"/>
      <c r="DU107" s="166"/>
      <c r="DV107" s="166"/>
      <c r="DW107" s="166"/>
      <c r="DX107" s="166"/>
      <c r="DY107" s="166"/>
      <c r="DZ107" s="166"/>
      <c r="EA107" s="166"/>
    </row>
    <row r="108" spans="2:131" s="50" customFormat="1" ht="60" customHeight="1">
      <c r="B108" s="138">
        <v>3</v>
      </c>
      <c r="C108" s="283" t="s">
        <v>70</v>
      </c>
      <c r="D108" s="283"/>
      <c r="E108" s="283"/>
      <c r="F108" s="283"/>
      <c r="G108" s="283"/>
      <c r="H108" s="283"/>
      <c r="I108" s="283"/>
      <c r="J108" s="283"/>
      <c r="K108" s="283"/>
      <c r="L108" s="283"/>
      <c r="M108" s="283"/>
      <c r="N108" s="283"/>
      <c r="O108" s="283"/>
      <c r="P108" s="283"/>
      <c r="Q108" s="283"/>
      <c r="R108" s="283"/>
      <c r="S108" s="283"/>
      <c r="T108" s="283"/>
      <c r="U108" s="283"/>
      <c r="V108" s="283"/>
      <c r="W108" s="180">
        <f>613.155+6.515</f>
        <v>619.67</v>
      </c>
      <c r="X108" s="180"/>
      <c r="Y108" s="180"/>
      <c r="Z108" s="180"/>
      <c r="AA108" s="180"/>
      <c r="AB108" s="180"/>
      <c r="AC108" s="180"/>
      <c r="AD108" s="118"/>
      <c r="AE108" s="119"/>
      <c r="AF108" s="119"/>
      <c r="AG108" s="119"/>
      <c r="AH108" s="119"/>
      <c r="AI108" s="119"/>
      <c r="AJ108" s="119"/>
      <c r="AK108" s="119"/>
      <c r="AL108" s="119"/>
      <c r="AM108" s="119"/>
      <c r="AN108" s="119"/>
      <c r="AO108" s="119"/>
      <c r="AP108" s="120"/>
      <c r="AQ108" s="118"/>
      <c r="AR108" s="119"/>
      <c r="AS108" s="119"/>
      <c r="AT108" s="119"/>
      <c r="AU108" s="119"/>
      <c r="AV108" s="119"/>
      <c r="AW108" s="119"/>
      <c r="AX108" s="119"/>
      <c r="AY108" s="119"/>
      <c r="AZ108" s="119"/>
      <c r="BA108" s="119"/>
      <c r="BB108" s="119"/>
      <c r="BC108" s="120"/>
      <c r="BD108" s="180">
        <f>W108</f>
        <v>619.67</v>
      </c>
      <c r="BE108" s="180"/>
      <c r="BF108" s="180"/>
      <c r="BG108" s="180"/>
      <c r="BH108" s="180"/>
      <c r="BI108" s="180"/>
      <c r="BJ108" s="180"/>
      <c r="BK108" s="180"/>
      <c r="BL108" s="180"/>
      <c r="BM108" s="180"/>
      <c r="BN108" s="180"/>
      <c r="BO108" s="180"/>
      <c r="BP108" s="180"/>
      <c r="BQ108" s="180"/>
      <c r="BR108" s="180"/>
      <c r="BS108" s="180"/>
      <c r="BT108" s="180">
        <f>661.755+4.73</f>
        <v>666.485</v>
      </c>
      <c r="BU108" s="180"/>
      <c r="BV108" s="180"/>
      <c r="BW108" s="180"/>
      <c r="BX108" s="180"/>
      <c r="BY108" s="180"/>
      <c r="BZ108" s="180"/>
      <c r="CA108" s="180"/>
      <c r="CB108" s="180"/>
      <c r="CC108" s="180"/>
      <c r="CD108" s="180"/>
      <c r="CE108" s="180"/>
      <c r="CF108" s="180"/>
      <c r="CG108" s="180"/>
      <c r="CH108" s="180"/>
      <c r="CI108" s="118"/>
      <c r="CJ108" s="119"/>
      <c r="CK108" s="119"/>
      <c r="CL108" s="119"/>
      <c r="CM108" s="119"/>
      <c r="CN108" s="119"/>
      <c r="CO108" s="119"/>
      <c r="CP108" s="119"/>
      <c r="CQ108" s="119"/>
      <c r="CR108" s="119"/>
      <c r="CS108" s="119"/>
      <c r="CT108" s="119"/>
      <c r="CU108" s="119"/>
      <c r="CV108" s="119"/>
      <c r="CW108" s="120"/>
      <c r="CX108" s="118"/>
      <c r="CY108" s="119"/>
      <c r="CZ108" s="119"/>
      <c r="DA108" s="119"/>
      <c r="DB108" s="119"/>
      <c r="DC108" s="119"/>
      <c r="DD108" s="119"/>
      <c r="DE108" s="119"/>
      <c r="DF108" s="119"/>
      <c r="DG108" s="119"/>
      <c r="DH108" s="119"/>
      <c r="DI108" s="119"/>
      <c r="DJ108" s="119"/>
      <c r="DK108" s="119"/>
      <c r="DL108" s="120"/>
      <c r="DM108" s="180">
        <f>BT108</f>
        <v>666.485</v>
      </c>
      <c r="DN108" s="180"/>
      <c r="DO108" s="180"/>
      <c r="DP108" s="180"/>
      <c r="DQ108" s="180"/>
      <c r="DR108" s="180"/>
      <c r="DS108" s="180"/>
      <c r="DT108" s="180"/>
      <c r="DU108" s="180"/>
      <c r="DV108" s="180"/>
      <c r="DW108" s="180"/>
      <c r="DX108" s="180"/>
      <c r="DY108" s="180"/>
      <c r="DZ108" s="180"/>
      <c r="EA108" s="180"/>
    </row>
    <row r="109" spans="2:131" s="50" customFormat="1" ht="32.25" customHeight="1">
      <c r="B109" s="138">
        <v>4</v>
      </c>
      <c r="C109" s="283" t="s">
        <v>212</v>
      </c>
      <c r="D109" s="283"/>
      <c r="E109" s="283"/>
      <c r="F109" s="283"/>
      <c r="G109" s="283"/>
      <c r="H109" s="283"/>
      <c r="I109" s="283"/>
      <c r="J109" s="283"/>
      <c r="K109" s="283"/>
      <c r="L109" s="283"/>
      <c r="M109" s="283"/>
      <c r="N109" s="283"/>
      <c r="O109" s="283"/>
      <c r="P109" s="283"/>
      <c r="Q109" s="283"/>
      <c r="R109" s="283"/>
      <c r="S109" s="283"/>
      <c r="T109" s="283"/>
      <c r="U109" s="283"/>
      <c r="V109" s="283"/>
      <c r="W109" s="180">
        <f>42.1-6.515</f>
        <v>35.585</v>
      </c>
      <c r="X109" s="180"/>
      <c r="Y109" s="180"/>
      <c r="Z109" s="180"/>
      <c r="AA109" s="180"/>
      <c r="AB109" s="180"/>
      <c r="AC109" s="180"/>
      <c r="AD109" s="118"/>
      <c r="AE109" s="119"/>
      <c r="AF109" s="119"/>
      <c r="AG109" s="119"/>
      <c r="AH109" s="119"/>
      <c r="AI109" s="119"/>
      <c r="AJ109" s="119"/>
      <c r="AK109" s="119"/>
      <c r="AL109" s="119"/>
      <c r="AM109" s="119"/>
      <c r="AN109" s="119"/>
      <c r="AO109" s="119"/>
      <c r="AP109" s="120"/>
      <c r="AQ109" s="118"/>
      <c r="AR109" s="119"/>
      <c r="AS109" s="119"/>
      <c r="AT109" s="119"/>
      <c r="AU109" s="119"/>
      <c r="AV109" s="119"/>
      <c r="AW109" s="119"/>
      <c r="AX109" s="119"/>
      <c r="AY109" s="119"/>
      <c r="AZ109" s="119"/>
      <c r="BA109" s="119"/>
      <c r="BB109" s="119"/>
      <c r="BC109" s="120"/>
      <c r="BD109" s="180">
        <f>W109</f>
        <v>35.585</v>
      </c>
      <c r="BE109" s="180"/>
      <c r="BF109" s="180"/>
      <c r="BG109" s="180"/>
      <c r="BH109" s="180"/>
      <c r="BI109" s="180"/>
      <c r="BJ109" s="180"/>
      <c r="BK109" s="180"/>
      <c r="BL109" s="180"/>
      <c r="BM109" s="180"/>
      <c r="BN109" s="180"/>
      <c r="BO109" s="180"/>
      <c r="BP109" s="180"/>
      <c r="BQ109" s="180"/>
      <c r="BR109" s="180"/>
      <c r="BS109" s="180"/>
      <c r="BT109" s="180">
        <f>42.1-4.73</f>
        <v>37.370000000000005</v>
      </c>
      <c r="BU109" s="180"/>
      <c r="BV109" s="180"/>
      <c r="BW109" s="180"/>
      <c r="BX109" s="180"/>
      <c r="BY109" s="180"/>
      <c r="BZ109" s="180"/>
      <c r="CA109" s="180"/>
      <c r="CB109" s="180"/>
      <c r="CC109" s="180"/>
      <c r="CD109" s="180"/>
      <c r="CE109" s="180"/>
      <c r="CF109" s="180"/>
      <c r="CG109" s="180"/>
      <c r="CH109" s="180"/>
      <c r="CI109" s="118"/>
      <c r="CJ109" s="119"/>
      <c r="CK109" s="119"/>
      <c r="CL109" s="119"/>
      <c r="CM109" s="119"/>
      <c r="CN109" s="119"/>
      <c r="CO109" s="119"/>
      <c r="CP109" s="119"/>
      <c r="CQ109" s="119"/>
      <c r="CR109" s="119"/>
      <c r="CS109" s="119"/>
      <c r="CT109" s="119"/>
      <c r="CU109" s="119"/>
      <c r="CV109" s="119"/>
      <c r="CW109" s="120"/>
      <c r="CX109" s="118"/>
      <c r="CY109" s="119"/>
      <c r="CZ109" s="119"/>
      <c r="DA109" s="119"/>
      <c r="DB109" s="119"/>
      <c r="DC109" s="119"/>
      <c r="DD109" s="119"/>
      <c r="DE109" s="119"/>
      <c r="DF109" s="119"/>
      <c r="DG109" s="119"/>
      <c r="DH109" s="119"/>
      <c r="DI109" s="119"/>
      <c r="DJ109" s="119"/>
      <c r="DK109" s="119"/>
      <c r="DL109" s="120"/>
      <c r="DM109" s="180">
        <f>BT109</f>
        <v>37.370000000000005</v>
      </c>
      <c r="DN109" s="180"/>
      <c r="DO109" s="180"/>
      <c r="DP109" s="180"/>
      <c r="DQ109" s="180"/>
      <c r="DR109" s="180"/>
      <c r="DS109" s="180"/>
      <c r="DT109" s="180"/>
      <c r="DU109" s="180"/>
      <c r="DV109" s="180"/>
      <c r="DW109" s="180"/>
      <c r="DX109" s="180"/>
      <c r="DY109" s="180"/>
      <c r="DZ109" s="180"/>
      <c r="EA109" s="180"/>
    </row>
    <row r="110" spans="2:131" s="50" customFormat="1" ht="32.25" customHeight="1">
      <c r="B110" s="138">
        <v>5</v>
      </c>
      <c r="C110" s="283" t="s">
        <v>132</v>
      </c>
      <c r="D110" s="283"/>
      <c r="E110" s="283"/>
      <c r="F110" s="283"/>
      <c r="G110" s="283"/>
      <c r="H110" s="283"/>
      <c r="I110" s="283"/>
      <c r="J110" s="283"/>
      <c r="K110" s="283"/>
      <c r="L110" s="283"/>
      <c r="M110" s="283"/>
      <c r="N110" s="283"/>
      <c r="O110" s="283"/>
      <c r="P110" s="283"/>
      <c r="Q110" s="283"/>
      <c r="R110" s="283"/>
      <c r="S110" s="283"/>
      <c r="T110" s="283"/>
      <c r="U110" s="283"/>
      <c r="V110" s="283"/>
      <c r="W110" s="180">
        <v>800</v>
      </c>
      <c r="X110" s="180"/>
      <c r="Y110" s="180"/>
      <c r="Z110" s="180"/>
      <c r="AA110" s="180"/>
      <c r="AB110" s="180"/>
      <c r="AC110" s="180"/>
      <c r="AD110" s="118"/>
      <c r="AE110" s="119"/>
      <c r="AF110" s="119"/>
      <c r="AG110" s="119"/>
      <c r="AH110" s="119"/>
      <c r="AI110" s="119"/>
      <c r="AJ110" s="119"/>
      <c r="AK110" s="119"/>
      <c r="AL110" s="119"/>
      <c r="AM110" s="119"/>
      <c r="AN110" s="119"/>
      <c r="AO110" s="119"/>
      <c r="AP110" s="120"/>
      <c r="AQ110" s="118"/>
      <c r="AR110" s="119"/>
      <c r="AS110" s="119"/>
      <c r="AT110" s="119"/>
      <c r="AU110" s="119"/>
      <c r="AV110" s="119"/>
      <c r="AW110" s="119"/>
      <c r="AX110" s="119"/>
      <c r="AY110" s="119"/>
      <c r="AZ110" s="119"/>
      <c r="BA110" s="119"/>
      <c r="BB110" s="119"/>
      <c r="BC110" s="120"/>
      <c r="BD110" s="180">
        <v>800</v>
      </c>
      <c r="BE110" s="180"/>
      <c r="BF110" s="180"/>
      <c r="BG110" s="180"/>
      <c r="BH110" s="180"/>
      <c r="BI110" s="180"/>
      <c r="BJ110" s="180"/>
      <c r="BK110" s="180"/>
      <c r="BL110" s="180"/>
      <c r="BM110" s="180"/>
      <c r="BN110" s="180"/>
      <c r="BO110" s="180"/>
      <c r="BP110" s="180"/>
      <c r="BQ110" s="180"/>
      <c r="BR110" s="180"/>
      <c r="BS110" s="180"/>
      <c r="BT110" s="180">
        <v>800</v>
      </c>
      <c r="BU110" s="180"/>
      <c r="BV110" s="180"/>
      <c r="BW110" s="180"/>
      <c r="BX110" s="180"/>
      <c r="BY110" s="180"/>
      <c r="BZ110" s="180"/>
      <c r="CA110" s="180"/>
      <c r="CB110" s="180"/>
      <c r="CC110" s="180"/>
      <c r="CD110" s="180"/>
      <c r="CE110" s="180"/>
      <c r="CF110" s="180"/>
      <c r="CG110" s="180"/>
      <c r="CH110" s="180"/>
      <c r="CI110" s="118"/>
      <c r="CJ110" s="119"/>
      <c r="CK110" s="119"/>
      <c r="CL110" s="119"/>
      <c r="CM110" s="119"/>
      <c r="CN110" s="119"/>
      <c r="CO110" s="119"/>
      <c r="CP110" s="119"/>
      <c r="CQ110" s="119"/>
      <c r="CR110" s="119"/>
      <c r="CS110" s="119"/>
      <c r="CT110" s="119"/>
      <c r="CU110" s="119"/>
      <c r="CV110" s="119"/>
      <c r="CW110" s="120"/>
      <c r="CX110" s="118"/>
      <c r="CY110" s="119"/>
      <c r="CZ110" s="119"/>
      <c r="DA110" s="119"/>
      <c r="DB110" s="119"/>
      <c r="DC110" s="119"/>
      <c r="DD110" s="119"/>
      <c r="DE110" s="119"/>
      <c r="DF110" s="119"/>
      <c r="DG110" s="119"/>
      <c r="DH110" s="119"/>
      <c r="DI110" s="119"/>
      <c r="DJ110" s="119"/>
      <c r="DK110" s="119"/>
      <c r="DL110" s="120"/>
      <c r="DM110" s="180">
        <v>800</v>
      </c>
      <c r="DN110" s="180"/>
      <c r="DO110" s="180"/>
      <c r="DP110" s="180"/>
      <c r="DQ110" s="180"/>
      <c r="DR110" s="180"/>
      <c r="DS110" s="180"/>
      <c r="DT110" s="180"/>
      <c r="DU110" s="180"/>
      <c r="DV110" s="180"/>
      <c r="DW110" s="180"/>
      <c r="DX110" s="180"/>
      <c r="DY110" s="180"/>
      <c r="DZ110" s="180"/>
      <c r="EA110" s="180"/>
    </row>
    <row r="111" spans="2:131" s="50" customFormat="1" ht="32.25" customHeight="1">
      <c r="B111" s="163">
        <v>6</v>
      </c>
      <c r="C111" s="283" t="s">
        <v>213</v>
      </c>
      <c r="D111" s="283"/>
      <c r="E111" s="283"/>
      <c r="F111" s="283"/>
      <c r="G111" s="283"/>
      <c r="H111" s="283"/>
      <c r="I111" s="283"/>
      <c r="J111" s="283"/>
      <c r="K111" s="283"/>
      <c r="L111" s="283"/>
      <c r="M111" s="283"/>
      <c r="N111" s="283"/>
      <c r="O111" s="283"/>
      <c r="P111" s="283"/>
      <c r="Q111" s="283"/>
      <c r="R111" s="283"/>
      <c r="S111" s="283"/>
      <c r="T111" s="283"/>
      <c r="U111" s="283"/>
      <c r="V111" s="283"/>
      <c r="W111" s="180">
        <v>75.5</v>
      </c>
      <c r="X111" s="180"/>
      <c r="Y111" s="180"/>
      <c r="Z111" s="180"/>
      <c r="AA111" s="180"/>
      <c r="AB111" s="180"/>
      <c r="AC111" s="180"/>
      <c r="AD111" s="118"/>
      <c r="AE111" s="119"/>
      <c r="AF111" s="119"/>
      <c r="AG111" s="119"/>
      <c r="AH111" s="119"/>
      <c r="AI111" s="119"/>
      <c r="AJ111" s="119"/>
      <c r="AK111" s="119"/>
      <c r="AL111" s="119"/>
      <c r="AM111" s="119"/>
      <c r="AN111" s="119"/>
      <c r="AO111" s="119"/>
      <c r="AP111" s="120"/>
      <c r="AQ111" s="118"/>
      <c r="AR111" s="119"/>
      <c r="AS111" s="119"/>
      <c r="AT111" s="119"/>
      <c r="AU111" s="119"/>
      <c r="AV111" s="119"/>
      <c r="AW111" s="119"/>
      <c r="AX111" s="119"/>
      <c r="AY111" s="119"/>
      <c r="AZ111" s="119"/>
      <c r="BA111" s="119"/>
      <c r="BB111" s="119"/>
      <c r="BC111" s="120"/>
      <c r="BD111" s="180">
        <f>W111</f>
        <v>75.5</v>
      </c>
      <c r="BE111" s="180"/>
      <c r="BF111" s="180"/>
      <c r="BG111" s="180"/>
      <c r="BH111" s="180"/>
      <c r="BI111" s="180"/>
      <c r="BJ111" s="180"/>
      <c r="BK111" s="180"/>
      <c r="BL111" s="180"/>
      <c r="BM111" s="180"/>
      <c r="BN111" s="180"/>
      <c r="BO111" s="180"/>
      <c r="BP111" s="180"/>
      <c r="BQ111" s="180"/>
      <c r="BR111" s="180"/>
      <c r="BS111" s="180"/>
      <c r="BT111" s="180">
        <v>75.5</v>
      </c>
      <c r="BU111" s="180"/>
      <c r="BV111" s="180"/>
      <c r="BW111" s="180"/>
      <c r="BX111" s="180"/>
      <c r="BY111" s="180"/>
      <c r="BZ111" s="180"/>
      <c r="CA111" s="180"/>
      <c r="CB111" s="180"/>
      <c r="CC111" s="180"/>
      <c r="CD111" s="180"/>
      <c r="CE111" s="180"/>
      <c r="CF111" s="180"/>
      <c r="CG111" s="180"/>
      <c r="CH111" s="180"/>
      <c r="CI111" s="118"/>
      <c r="CJ111" s="119"/>
      <c r="CK111" s="119"/>
      <c r="CL111" s="119"/>
      <c r="CM111" s="119"/>
      <c r="CN111" s="119"/>
      <c r="CO111" s="119"/>
      <c r="CP111" s="119"/>
      <c r="CQ111" s="119"/>
      <c r="CR111" s="119"/>
      <c r="CS111" s="119"/>
      <c r="CT111" s="119"/>
      <c r="CU111" s="119"/>
      <c r="CV111" s="119"/>
      <c r="CW111" s="120"/>
      <c r="CX111" s="118"/>
      <c r="CY111" s="119"/>
      <c r="CZ111" s="119"/>
      <c r="DA111" s="119"/>
      <c r="DB111" s="119"/>
      <c r="DC111" s="119"/>
      <c r="DD111" s="119"/>
      <c r="DE111" s="119"/>
      <c r="DF111" s="119"/>
      <c r="DG111" s="119"/>
      <c r="DH111" s="119"/>
      <c r="DI111" s="119"/>
      <c r="DJ111" s="119"/>
      <c r="DK111" s="119"/>
      <c r="DL111" s="120"/>
      <c r="DM111" s="180">
        <f>BT111</f>
        <v>75.5</v>
      </c>
      <c r="DN111" s="180"/>
      <c r="DO111" s="180"/>
      <c r="DP111" s="180"/>
      <c r="DQ111" s="180"/>
      <c r="DR111" s="180"/>
      <c r="DS111" s="180"/>
      <c r="DT111" s="180"/>
      <c r="DU111" s="180"/>
      <c r="DV111" s="180"/>
      <c r="DW111" s="180"/>
      <c r="DX111" s="180"/>
      <c r="DY111" s="162"/>
      <c r="DZ111" s="162"/>
      <c r="EA111" s="162"/>
    </row>
    <row r="112" spans="2:131" s="50" customFormat="1" ht="32.25" customHeight="1">
      <c r="B112" s="163">
        <v>7</v>
      </c>
      <c r="C112" s="283" t="s">
        <v>214</v>
      </c>
      <c r="D112" s="283"/>
      <c r="E112" s="283"/>
      <c r="F112" s="283"/>
      <c r="G112" s="283"/>
      <c r="H112" s="283"/>
      <c r="I112" s="283"/>
      <c r="J112" s="283"/>
      <c r="K112" s="283"/>
      <c r="L112" s="283"/>
      <c r="M112" s="283"/>
      <c r="N112" s="283"/>
      <c r="O112" s="283"/>
      <c r="P112" s="283"/>
      <c r="Q112" s="283"/>
      <c r="R112" s="283"/>
      <c r="S112" s="283"/>
      <c r="T112" s="283"/>
      <c r="U112" s="283"/>
      <c r="V112" s="283"/>
      <c r="W112" s="180">
        <v>100</v>
      </c>
      <c r="X112" s="180"/>
      <c r="Y112" s="180"/>
      <c r="Z112" s="180"/>
      <c r="AA112" s="180"/>
      <c r="AB112" s="180"/>
      <c r="AC112" s="180"/>
      <c r="AD112" s="118"/>
      <c r="AE112" s="119"/>
      <c r="AF112" s="119"/>
      <c r="AG112" s="119"/>
      <c r="AH112" s="119"/>
      <c r="AI112" s="119"/>
      <c r="AJ112" s="119"/>
      <c r="AK112" s="119"/>
      <c r="AL112" s="119"/>
      <c r="AM112" s="119"/>
      <c r="AN112" s="119"/>
      <c r="AO112" s="119"/>
      <c r="AP112" s="120"/>
      <c r="AQ112" s="118"/>
      <c r="AR112" s="119"/>
      <c r="AS112" s="119"/>
      <c r="AT112" s="119"/>
      <c r="AU112" s="119"/>
      <c r="AV112" s="119"/>
      <c r="AW112" s="119"/>
      <c r="AX112" s="119"/>
      <c r="AY112" s="119"/>
      <c r="AZ112" s="119"/>
      <c r="BA112" s="119"/>
      <c r="BB112" s="119"/>
      <c r="BC112" s="120"/>
      <c r="BD112" s="180">
        <f>W112</f>
        <v>100</v>
      </c>
      <c r="BE112" s="180"/>
      <c r="BF112" s="180"/>
      <c r="BG112" s="180"/>
      <c r="BH112" s="180"/>
      <c r="BI112" s="180"/>
      <c r="BJ112" s="180"/>
      <c r="BK112" s="180"/>
      <c r="BL112" s="180"/>
      <c r="BM112" s="180"/>
      <c r="BN112" s="180"/>
      <c r="BO112" s="180"/>
      <c r="BP112" s="180"/>
      <c r="BQ112" s="180"/>
      <c r="BR112" s="180"/>
      <c r="BS112" s="180"/>
      <c r="BT112" s="180">
        <v>105</v>
      </c>
      <c r="BU112" s="180"/>
      <c r="BV112" s="180"/>
      <c r="BW112" s="180"/>
      <c r="BX112" s="180"/>
      <c r="BY112" s="180"/>
      <c r="BZ112" s="180"/>
      <c r="CA112" s="180"/>
      <c r="CB112" s="180"/>
      <c r="CC112" s="180"/>
      <c r="CD112" s="180"/>
      <c r="CE112" s="180"/>
      <c r="CF112" s="180"/>
      <c r="CG112" s="180"/>
      <c r="CH112" s="180"/>
      <c r="CI112" s="118"/>
      <c r="CJ112" s="119"/>
      <c r="CK112" s="119"/>
      <c r="CL112" s="119"/>
      <c r="CM112" s="119"/>
      <c r="CN112" s="119"/>
      <c r="CO112" s="119"/>
      <c r="CP112" s="119"/>
      <c r="CQ112" s="119"/>
      <c r="CR112" s="119"/>
      <c r="CS112" s="119"/>
      <c r="CT112" s="119"/>
      <c r="CU112" s="119"/>
      <c r="CV112" s="119"/>
      <c r="CW112" s="120"/>
      <c r="CX112" s="118"/>
      <c r="CY112" s="119"/>
      <c r="CZ112" s="119"/>
      <c r="DA112" s="119"/>
      <c r="DB112" s="119"/>
      <c r="DC112" s="119"/>
      <c r="DD112" s="119"/>
      <c r="DE112" s="119"/>
      <c r="DF112" s="119"/>
      <c r="DG112" s="119"/>
      <c r="DH112" s="119"/>
      <c r="DI112" s="119"/>
      <c r="DJ112" s="119"/>
      <c r="DK112" s="119"/>
      <c r="DL112" s="120"/>
      <c r="DM112" s="180">
        <f>BT112</f>
        <v>105</v>
      </c>
      <c r="DN112" s="180"/>
      <c r="DO112" s="180"/>
      <c r="DP112" s="180"/>
      <c r="DQ112" s="180"/>
      <c r="DR112" s="180"/>
      <c r="DS112" s="180"/>
      <c r="DT112" s="180"/>
      <c r="DU112" s="180"/>
      <c r="DV112" s="180"/>
      <c r="DW112" s="180"/>
      <c r="DX112" s="180"/>
      <c r="DY112" s="162"/>
      <c r="DZ112" s="162"/>
      <c r="EA112" s="162"/>
    </row>
    <row r="113" spans="2:131" ht="11.25" customHeight="1">
      <c r="B113" s="53"/>
      <c r="C113" s="230" t="s">
        <v>27</v>
      </c>
      <c r="D113" s="230"/>
      <c r="E113" s="230"/>
      <c r="F113" s="230"/>
      <c r="G113" s="230"/>
      <c r="H113" s="230"/>
      <c r="I113" s="230"/>
      <c r="J113" s="230"/>
      <c r="K113" s="230"/>
      <c r="L113" s="230"/>
      <c r="M113" s="230"/>
      <c r="N113" s="230"/>
      <c r="O113" s="230"/>
      <c r="P113" s="230"/>
      <c r="Q113" s="230"/>
      <c r="R113" s="230"/>
      <c r="S113" s="230"/>
      <c r="T113" s="230"/>
      <c r="U113" s="230"/>
      <c r="V113" s="230"/>
      <c r="W113" s="208">
        <f>W106+W107+W108+W109+W110+W111+W112</f>
        <v>4224.946</v>
      </c>
      <c r="X113" s="208"/>
      <c r="Y113" s="208"/>
      <c r="Z113" s="208"/>
      <c r="AA113" s="208"/>
      <c r="AB113" s="208"/>
      <c r="AC113" s="208"/>
      <c r="AD113" s="47"/>
      <c r="AE113" s="48"/>
      <c r="AF113" s="48"/>
      <c r="AG113" s="48"/>
      <c r="AH113" s="48"/>
      <c r="AI113" s="48"/>
      <c r="AJ113" s="48"/>
      <c r="AK113" s="48"/>
      <c r="AL113" s="48"/>
      <c r="AM113" s="48"/>
      <c r="AN113" s="48"/>
      <c r="AO113" s="48"/>
      <c r="AP113" s="49"/>
      <c r="AQ113" s="47"/>
      <c r="AR113" s="48"/>
      <c r="AS113" s="48"/>
      <c r="AT113" s="48"/>
      <c r="AU113" s="48"/>
      <c r="AV113" s="48"/>
      <c r="AW113" s="48"/>
      <c r="AX113" s="48"/>
      <c r="AY113" s="48"/>
      <c r="AZ113" s="48"/>
      <c r="BA113" s="48"/>
      <c r="BB113" s="48"/>
      <c r="BC113" s="49"/>
      <c r="BD113" s="208">
        <f>W113</f>
        <v>4224.946</v>
      </c>
      <c r="BE113" s="208"/>
      <c r="BF113" s="208"/>
      <c r="BG113" s="208"/>
      <c r="BH113" s="208"/>
      <c r="BI113" s="208"/>
      <c r="BJ113" s="208"/>
      <c r="BK113" s="208"/>
      <c r="BL113" s="208"/>
      <c r="BM113" s="208"/>
      <c r="BN113" s="208"/>
      <c r="BO113" s="208"/>
      <c r="BP113" s="208"/>
      <c r="BQ113" s="208"/>
      <c r="BR113" s="208"/>
      <c r="BS113" s="208"/>
      <c r="BT113" s="208">
        <f>BT106+BT107+BT108+BT109+BT110+BT111+BT112</f>
        <v>4495.558</v>
      </c>
      <c r="BU113" s="208"/>
      <c r="BV113" s="208"/>
      <c r="BW113" s="208"/>
      <c r="BX113" s="208"/>
      <c r="BY113" s="208"/>
      <c r="BZ113" s="208"/>
      <c r="CA113" s="208"/>
      <c r="CB113" s="208"/>
      <c r="CC113" s="208"/>
      <c r="CD113" s="208"/>
      <c r="CE113" s="208"/>
      <c r="CF113" s="208"/>
      <c r="CG113" s="208"/>
      <c r="CH113" s="208"/>
      <c r="CI113" s="47"/>
      <c r="CJ113" s="48"/>
      <c r="CK113" s="48"/>
      <c r="CL113" s="48"/>
      <c r="CM113" s="48"/>
      <c r="CN113" s="48"/>
      <c r="CO113" s="48"/>
      <c r="CP113" s="48"/>
      <c r="CQ113" s="48"/>
      <c r="CR113" s="48"/>
      <c r="CS113" s="48"/>
      <c r="CT113" s="48"/>
      <c r="CU113" s="48"/>
      <c r="CV113" s="48"/>
      <c r="CW113" s="49"/>
      <c r="CX113" s="47"/>
      <c r="CY113" s="48"/>
      <c r="CZ113" s="48"/>
      <c r="DA113" s="48"/>
      <c r="DB113" s="48"/>
      <c r="DC113" s="48"/>
      <c r="DD113" s="48"/>
      <c r="DE113" s="48"/>
      <c r="DF113" s="48"/>
      <c r="DG113" s="48"/>
      <c r="DH113" s="48"/>
      <c r="DI113" s="48"/>
      <c r="DJ113" s="48"/>
      <c r="DK113" s="48"/>
      <c r="DL113" s="49"/>
      <c r="DM113" s="208">
        <f>BT113</f>
        <v>4495.558</v>
      </c>
      <c r="DN113" s="208"/>
      <c r="DO113" s="208"/>
      <c r="DP113" s="208"/>
      <c r="DQ113" s="208"/>
      <c r="DR113" s="208"/>
      <c r="DS113" s="208"/>
      <c r="DT113" s="208"/>
      <c r="DU113" s="208"/>
      <c r="DV113" s="208"/>
      <c r="DW113" s="208"/>
      <c r="DX113" s="208"/>
      <c r="DY113" s="208"/>
      <c r="DZ113" s="208"/>
      <c r="EA113" s="208"/>
    </row>
    <row r="114" spans="23:84" ht="9.75">
      <c r="W114" s="352"/>
      <c r="X114" s="353"/>
      <c r="Y114" s="353"/>
      <c r="Z114" s="353"/>
      <c r="AA114" s="353"/>
      <c r="BN114" s="352"/>
      <c r="BO114" s="353"/>
      <c r="BP114" s="353"/>
      <c r="BQ114" s="353"/>
      <c r="BR114" s="353"/>
      <c r="BW114" s="352"/>
      <c r="BX114" s="353"/>
      <c r="BY114" s="353"/>
      <c r="BZ114" s="353"/>
      <c r="CA114" s="353"/>
      <c r="CB114" s="353"/>
      <c r="CC114" s="353"/>
      <c r="CD114" s="353"/>
      <c r="CE114" s="353"/>
      <c r="CF114" s="353"/>
    </row>
    <row r="115" spans="1:180" ht="11.25" customHeight="1">
      <c r="A115"/>
      <c r="B115" s="9" t="s">
        <v>43</v>
      </c>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row>
    <row r="116" spans="1:180" ht="11.2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row>
    <row r="117" spans="1:180" ht="11.25" customHeight="1">
      <c r="A117"/>
      <c r="B117" s="243" t="s">
        <v>160</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c r="CP117" s="243"/>
      <c r="CQ117" s="243"/>
      <c r="CR117" s="243"/>
      <c r="CS117" s="243"/>
      <c r="CT117" s="243"/>
      <c r="CU117" s="243"/>
      <c r="CV117" s="243"/>
      <c r="CW117" s="243"/>
      <c r="CX117" s="243"/>
      <c r="CY117" s="243"/>
      <c r="CZ117" s="243"/>
      <c r="DA117" s="243"/>
      <c r="DB117" s="243"/>
      <c r="DC117" s="243"/>
      <c r="DD117" s="243"/>
      <c r="DE117" s="243"/>
      <c r="DF117" s="243"/>
      <c r="DG117" s="243"/>
      <c r="DH117" s="243"/>
      <c r="DI117" s="243"/>
      <c r="DJ117" s="243"/>
      <c r="DK117" s="243"/>
      <c r="DL117" s="243"/>
      <c r="DM117" s="243"/>
      <c r="DN117" s="243"/>
      <c r="DO117" s="243"/>
      <c r="DP117" s="243"/>
      <c r="DQ117" s="243"/>
      <c r="DR117" s="243"/>
      <c r="DS117" s="243"/>
      <c r="DT117" s="243"/>
      <c r="DU117" s="243"/>
      <c r="DV117" s="243"/>
      <c r="DW117" s="243"/>
      <c r="DX117" s="243"/>
      <c r="DY117" s="243"/>
      <c r="DZ117" s="243"/>
      <c r="EA117" s="243"/>
      <c r="EB117" s="243"/>
      <c r="EC117" s="243"/>
      <c r="ED117" s="243"/>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row>
    <row r="118" spans="1:180" ht="11.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row>
    <row r="119" spans="2:146" s="54" customFormat="1" ht="20.25" customHeight="1">
      <c r="B119" s="192" t="s">
        <v>10</v>
      </c>
      <c r="C119" s="192"/>
      <c r="D119" s="192" t="s">
        <v>44</v>
      </c>
      <c r="E119" s="192"/>
      <c r="F119" s="192"/>
      <c r="G119" s="192"/>
      <c r="H119" s="192"/>
      <c r="I119" s="192"/>
      <c r="J119" s="192"/>
      <c r="K119" s="192"/>
      <c r="L119" s="192"/>
      <c r="M119" s="192"/>
      <c r="N119" s="192"/>
      <c r="O119" s="192"/>
      <c r="P119" s="192"/>
      <c r="Q119" s="192"/>
      <c r="R119" s="192"/>
      <c r="S119" s="192"/>
      <c r="T119" s="192"/>
      <c r="U119" s="192"/>
      <c r="V119" s="192"/>
      <c r="W119" s="192"/>
      <c r="X119" s="192"/>
      <c r="Y119" s="238" t="s">
        <v>45</v>
      </c>
      <c r="Z119" s="238"/>
      <c r="AA119" s="238"/>
      <c r="AB119" s="238"/>
      <c r="AC119" s="238"/>
      <c r="AD119" s="238"/>
      <c r="AE119" s="238"/>
      <c r="AF119" s="238"/>
      <c r="AG119" s="238"/>
      <c r="AH119" s="238" t="s">
        <v>46</v>
      </c>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05" t="s">
        <v>144</v>
      </c>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t="s">
        <v>145</v>
      </c>
      <c r="CO119" s="205"/>
      <c r="CP119" s="205"/>
      <c r="CQ119" s="205"/>
      <c r="CR119" s="205"/>
      <c r="CS119" s="205"/>
      <c r="CT119" s="205"/>
      <c r="CU119" s="205"/>
      <c r="CV119" s="205"/>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t="s">
        <v>146</v>
      </c>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row>
    <row r="120" spans="2:146" s="54" customFormat="1" ht="27.75" customHeight="1">
      <c r="B120" s="193"/>
      <c r="C120" s="194"/>
      <c r="D120" s="193"/>
      <c r="E120" s="235"/>
      <c r="F120" s="235"/>
      <c r="G120" s="235"/>
      <c r="H120" s="235"/>
      <c r="I120" s="235"/>
      <c r="J120" s="235"/>
      <c r="K120" s="235"/>
      <c r="L120" s="235"/>
      <c r="M120" s="235"/>
      <c r="N120" s="235"/>
      <c r="O120" s="235"/>
      <c r="P120" s="235"/>
      <c r="Q120" s="235"/>
      <c r="R120" s="235"/>
      <c r="S120" s="235"/>
      <c r="T120" s="235"/>
      <c r="U120" s="235"/>
      <c r="V120" s="235"/>
      <c r="W120" s="235"/>
      <c r="X120" s="194"/>
      <c r="Y120" s="193"/>
      <c r="Z120" s="235"/>
      <c r="AA120" s="235"/>
      <c r="AB120" s="235"/>
      <c r="AC120" s="235"/>
      <c r="AD120" s="235"/>
      <c r="AE120" s="235"/>
      <c r="AF120" s="235"/>
      <c r="AG120" s="235"/>
      <c r="AH120" s="193"/>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05" t="s">
        <v>47</v>
      </c>
      <c r="BJ120" s="205"/>
      <c r="BK120" s="205"/>
      <c r="BL120" s="205"/>
      <c r="BM120" s="205"/>
      <c r="BN120" s="205"/>
      <c r="BO120" s="205"/>
      <c r="BP120" s="205"/>
      <c r="BQ120" s="205"/>
      <c r="BR120" s="205"/>
      <c r="BS120" s="205"/>
      <c r="BT120" s="205"/>
      <c r="BU120" s="205"/>
      <c r="BV120" s="205"/>
      <c r="BW120" s="205" t="s">
        <v>19</v>
      </c>
      <c r="BX120" s="205"/>
      <c r="BY120" s="205"/>
      <c r="BZ120" s="205"/>
      <c r="CA120" s="205"/>
      <c r="CB120" s="205"/>
      <c r="CC120" s="205"/>
      <c r="CD120" s="205"/>
      <c r="CE120" s="205"/>
      <c r="CF120" s="205"/>
      <c r="CG120" s="205"/>
      <c r="CH120" s="205"/>
      <c r="CI120" s="205"/>
      <c r="CJ120" s="205"/>
      <c r="CK120" s="205"/>
      <c r="CL120" s="205"/>
      <c r="CM120" s="205"/>
      <c r="CN120" s="205" t="s">
        <v>47</v>
      </c>
      <c r="CO120" s="205"/>
      <c r="CP120" s="205"/>
      <c r="CQ120" s="205"/>
      <c r="CR120" s="205"/>
      <c r="CS120" s="205"/>
      <c r="CT120" s="205"/>
      <c r="CU120" s="205"/>
      <c r="CV120" s="205"/>
      <c r="CW120" s="205"/>
      <c r="CX120" s="205"/>
      <c r="CY120" s="205"/>
      <c r="CZ120" s="205"/>
      <c r="DA120" s="205"/>
      <c r="DB120" s="205" t="s">
        <v>19</v>
      </c>
      <c r="DC120" s="205"/>
      <c r="DD120" s="205"/>
      <c r="DE120" s="205"/>
      <c r="DF120" s="205"/>
      <c r="DG120" s="205"/>
      <c r="DH120" s="205"/>
      <c r="DI120" s="205"/>
      <c r="DJ120" s="205"/>
      <c r="DK120" s="205"/>
      <c r="DL120" s="205"/>
      <c r="DM120" s="205"/>
      <c r="DN120" s="205"/>
      <c r="DO120" s="205"/>
      <c r="DP120" s="205"/>
      <c r="DQ120" s="205" t="s">
        <v>47</v>
      </c>
      <c r="DR120" s="205"/>
      <c r="DS120" s="205"/>
      <c r="DT120" s="205"/>
      <c r="DU120" s="205"/>
      <c r="DV120" s="205"/>
      <c r="DW120" s="205"/>
      <c r="DX120" s="205"/>
      <c r="DY120" s="205"/>
      <c r="DZ120" s="205"/>
      <c r="EA120" s="205"/>
      <c r="EB120" s="205"/>
      <c r="EC120" s="205"/>
      <c r="ED120" s="205" t="s">
        <v>19</v>
      </c>
      <c r="EE120" s="205"/>
      <c r="EF120" s="205"/>
      <c r="EG120" s="205"/>
      <c r="EH120" s="205"/>
      <c r="EI120" s="205"/>
      <c r="EJ120" s="205"/>
      <c r="EK120" s="205"/>
      <c r="EL120" s="205"/>
      <c r="EM120" s="205"/>
      <c r="EN120" s="205"/>
      <c r="EO120" s="205"/>
      <c r="EP120" s="205"/>
    </row>
    <row r="121" spans="2:146" s="50" customFormat="1" ht="11.25" customHeight="1">
      <c r="B121" s="184">
        <v>1</v>
      </c>
      <c r="C121" s="184"/>
      <c r="D121" s="184">
        <v>2</v>
      </c>
      <c r="E121" s="184"/>
      <c r="F121" s="184"/>
      <c r="G121" s="184"/>
      <c r="H121" s="184"/>
      <c r="I121" s="184"/>
      <c r="J121" s="184"/>
      <c r="K121" s="184"/>
      <c r="L121" s="184"/>
      <c r="M121" s="184"/>
      <c r="N121" s="184"/>
      <c r="O121" s="184"/>
      <c r="P121" s="184"/>
      <c r="Q121" s="184"/>
      <c r="R121" s="184"/>
      <c r="S121" s="184"/>
      <c r="T121" s="184"/>
      <c r="U121" s="184"/>
      <c r="V121" s="184"/>
      <c r="W121" s="184"/>
      <c r="X121" s="184"/>
      <c r="Y121" s="184">
        <v>3</v>
      </c>
      <c r="Z121" s="184"/>
      <c r="AA121" s="184"/>
      <c r="AB121" s="184"/>
      <c r="AC121" s="184"/>
      <c r="AD121" s="184"/>
      <c r="AE121" s="184"/>
      <c r="AF121" s="184"/>
      <c r="AG121" s="184"/>
      <c r="AH121" s="184">
        <v>4</v>
      </c>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v>5</v>
      </c>
      <c r="BJ121" s="184"/>
      <c r="BK121" s="184"/>
      <c r="BL121" s="184"/>
      <c r="BM121" s="184"/>
      <c r="BN121" s="184"/>
      <c r="BO121" s="184"/>
      <c r="BP121" s="184"/>
      <c r="BQ121" s="184"/>
      <c r="BR121" s="184"/>
      <c r="BS121" s="184"/>
      <c r="BT121" s="184"/>
      <c r="BU121" s="184"/>
      <c r="BV121" s="184"/>
      <c r="BW121" s="184">
        <v>6</v>
      </c>
      <c r="BX121" s="184"/>
      <c r="BY121" s="184"/>
      <c r="BZ121" s="184"/>
      <c r="CA121" s="184"/>
      <c r="CB121" s="184"/>
      <c r="CC121" s="184"/>
      <c r="CD121" s="184"/>
      <c r="CE121" s="184"/>
      <c r="CF121" s="184"/>
      <c r="CG121" s="184"/>
      <c r="CH121" s="184"/>
      <c r="CI121" s="184"/>
      <c r="CJ121" s="184"/>
      <c r="CK121" s="184"/>
      <c r="CL121" s="184"/>
      <c r="CM121" s="184"/>
      <c r="CN121" s="184">
        <v>7</v>
      </c>
      <c r="CO121" s="184"/>
      <c r="CP121" s="184"/>
      <c r="CQ121" s="184"/>
      <c r="CR121" s="184"/>
      <c r="CS121" s="184"/>
      <c r="CT121" s="184"/>
      <c r="CU121" s="184"/>
      <c r="CV121" s="184"/>
      <c r="CW121" s="184"/>
      <c r="CX121" s="184"/>
      <c r="CY121" s="184"/>
      <c r="CZ121" s="184"/>
      <c r="DA121" s="184"/>
      <c r="DB121" s="184">
        <v>8</v>
      </c>
      <c r="DC121" s="184"/>
      <c r="DD121" s="184"/>
      <c r="DE121" s="184"/>
      <c r="DF121" s="184"/>
      <c r="DG121" s="184"/>
      <c r="DH121" s="184"/>
      <c r="DI121" s="184"/>
      <c r="DJ121" s="184"/>
      <c r="DK121" s="184"/>
      <c r="DL121" s="184"/>
      <c r="DM121" s="184"/>
      <c r="DN121" s="184"/>
      <c r="DO121" s="184"/>
      <c r="DP121" s="184"/>
      <c r="DQ121" s="184">
        <v>9</v>
      </c>
      <c r="DR121" s="184"/>
      <c r="DS121" s="184"/>
      <c r="DT121" s="184"/>
      <c r="DU121" s="184"/>
      <c r="DV121" s="184"/>
      <c r="DW121" s="184"/>
      <c r="DX121" s="184"/>
      <c r="DY121" s="184"/>
      <c r="DZ121" s="184"/>
      <c r="EA121" s="184"/>
      <c r="EB121" s="184"/>
      <c r="EC121" s="184"/>
      <c r="ED121" s="184">
        <v>10</v>
      </c>
      <c r="EE121" s="184"/>
      <c r="EF121" s="184"/>
      <c r="EG121" s="184"/>
      <c r="EH121" s="184"/>
      <c r="EI121" s="184"/>
      <c r="EJ121" s="184"/>
      <c r="EK121" s="184"/>
      <c r="EL121" s="184"/>
      <c r="EM121" s="184"/>
      <c r="EN121" s="184"/>
      <c r="EO121" s="184"/>
      <c r="EP121" s="184"/>
    </row>
    <row r="122" spans="2:146" s="55" customFormat="1" ht="12" customHeight="1">
      <c r="B122" s="185" t="s">
        <v>161</v>
      </c>
      <c r="C122" s="185"/>
      <c r="D122" s="277" t="s">
        <v>24</v>
      </c>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c r="BG122" s="277"/>
      <c r="BH122" s="277"/>
      <c r="BI122" s="277"/>
      <c r="BJ122" s="277"/>
      <c r="BK122" s="277"/>
      <c r="BL122" s="277"/>
      <c r="BM122" s="277"/>
      <c r="BN122" s="277"/>
      <c r="BO122" s="277"/>
      <c r="BP122" s="277"/>
      <c r="BQ122" s="277"/>
      <c r="BR122" s="277"/>
      <c r="BS122" s="277"/>
      <c r="BT122" s="277"/>
      <c r="BU122" s="277"/>
      <c r="BV122" s="277"/>
      <c r="BW122" s="277"/>
      <c r="BX122" s="277"/>
      <c r="BY122" s="277"/>
      <c r="BZ122" s="277"/>
      <c r="CA122" s="277"/>
      <c r="CB122" s="277"/>
      <c r="CC122" s="277"/>
      <c r="CD122" s="277"/>
      <c r="CE122" s="277"/>
      <c r="CF122" s="277"/>
      <c r="CG122" s="277"/>
      <c r="CH122" s="277"/>
      <c r="CI122" s="277"/>
      <c r="CJ122" s="277"/>
      <c r="CK122" s="277"/>
      <c r="CL122" s="277"/>
      <c r="CM122" s="277"/>
      <c r="CN122" s="277"/>
      <c r="CO122" s="277"/>
      <c r="CP122" s="277"/>
      <c r="CQ122" s="277"/>
      <c r="CR122" s="277"/>
      <c r="CS122" s="277"/>
      <c r="CT122" s="277"/>
      <c r="CU122" s="277"/>
      <c r="CV122" s="277"/>
      <c r="CW122" s="277"/>
      <c r="CX122" s="277"/>
      <c r="CY122" s="277"/>
      <c r="CZ122" s="277"/>
      <c r="DA122" s="277"/>
      <c r="DB122" s="277"/>
      <c r="DC122" s="277"/>
      <c r="DD122" s="277"/>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c r="DZ122" s="277"/>
      <c r="EA122" s="277"/>
      <c r="EB122" s="277"/>
      <c r="EC122" s="277"/>
      <c r="ED122" s="277"/>
      <c r="EE122" s="277"/>
      <c r="EF122" s="277"/>
      <c r="EG122" s="277"/>
      <c r="EH122" s="277"/>
      <c r="EI122" s="277"/>
      <c r="EJ122" s="277"/>
      <c r="EK122" s="277"/>
      <c r="EL122" s="277"/>
      <c r="EM122" s="277"/>
      <c r="EN122" s="277"/>
      <c r="EO122" s="277"/>
      <c r="EP122" s="277"/>
    </row>
    <row r="123" spans="2:146" s="55" customFormat="1" ht="39" customHeight="1">
      <c r="B123" s="181" t="s">
        <v>48</v>
      </c>
      <c r="C123" s="276"/>
      <c r="D123" s="182" t="s">
        <v>138</v>
      </c>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277"/>
      <c r="AQ123" s="277"/>
      <c r="AR123" s="277"/>
      <c r="AS123" s="277"/>
      <c r="AT123" s="277"/>
      <c r="AU123" s="277"/>
      <c r="AV123" s="277"/>
      <c r="AW123" s="277"/>
      <c r="AX123" s="277"/>
      <c r="AY123" s="277"/>
      <c r="AZ123" s="277"/>
      <c r="BA123" s="277"/>
      <c r="BB123" s="277"/>
      <c r="BC123" s="277"/>
      <c r="BD123" s="277"/>
      <c r="BE123" s="277"/>
      <c r="BF123" s="277"/>
      <c r="BG123" s="277"/>
      <c r="BH123" s="277"/>
      <c r="BI123" s="277"/>
      <c r="BJ123" s="277"/>
      <c r="BK123" s="277"/>
      <c r="BL123" s="277"/>
      <c r="BM123" s="277"/>
      <c r="BN123" s="277"/>
      <c r="BO123" s="277"/>
      <c r="BP123" s="277"/>
      <c r="BQ123" s="277"/>
      <c r="BR123" s="277"/>
      <c r="BS123" s="277"/>
      <c r="BT123" s="277"/>
      <c r="BU123" s="277"/>
      <c r="BV123" s="277"/>
      <c r="BW123" s="277"/>
      <c r="BX123" s="277"/>
      <c r="BY123" s="277"/>
      <c r="BZ123" s="277"/>
      <c r="CA123" s="277"/>
      <c r="CB123" s="277"/>
      <c r="CC123" s="277"/>
      <c r="CD123" s="277"/>
      <c r="CE123" s="277"/>
      <c r="CF123" s="277"/>
      <c r="CG123" s="277"/>
      <c r="CH123" s="277"/>
      <c r="CI123" s="277"/>
      <c r="CJ123" s="277"/>
      <c r="CK123" s="277"/>
      <c r="CL123" s="277"/>
      <c r="CM123" s="277"/>
      <c r="CN123" s="277"/>
      <c r="CO123" s="277"/>
      <c r="CP123" s="277"/>
      <c r="CQ123" s="277"/>
      <c r="CR123" s="277"/>
      <c r="CS123" s="277"/>
      <c r="CT123" s="277"/>
      <c r="CU123" s="277"/>
      <c r="CV123" s="277"/>
      <c r="CW123" s="277"/>
      <c r="CX123" s="277"/>
      <c r="CY123" s="277"/>
      <c r="CZ123" s="277"/>
      <c r="DA123" s="277"/>
      <c r="DB123" s="277"/>
      <c r="DC123" s="277"/>
      <c r="DD123" s="277"/>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c r="DZ123" s="277"/>
      <c r="EA123" s="277"/>
      <c r="EB123" s="277"/>
      <c r="EC123" s="277"/>
      <c r="ED123" s="277"/>
      <c r="EE123" s="277"/>
      <c r="EF123" s="277"/>
      <c r="EG123" s="277"/>
      <c r="EH123" s="277"/>
      <c r="EI123" s="277"/>
      <c r="EJ123" s="277"/>
      <c r="EK123" s="277"/>
      <c r="EL123" s="277"/>
      <c r="EM123" s="277"/>
      <c r="EN123" s="277"/>
      <c r="EO123" s="277"/>
      <c r="EP123" s="277"/>
    </row>
    <row r="124" spans="2:146" s="50" customFormat="1" ht="11.25" customHeight="1">
      <c r="B124" s="133"/>
      <c r="C124" s="134"/>
      <c r="D124" s="168" t="s">
        <v>49</v>
      </c>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8"/>
      <c r="BR124" s="168"/>
      <c r="BS124" s="168"/>
      <c r="BT124" s="168"/>
      <c r="BU124" s="168"/>
      <c r="BV124" s="168"/>
      <c r="BW124" s="168"/>
      <c r="BX124" s="168"/>
      <c r="BY124" s="168"/>
      <c r="BZ124" s="168"/>
      <c r="CA124" s="168"/>
      <c r="CB124" s="168"/>
      <c r="CC124" s="168"/>
      <c r="CD124" s="168"/>
      <c r="CE124" s="168"/>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c r="DD124" s="168"/>
      <c r="DE124" s="168"/>
      <c r="DF124" s="168"/>
      <c r="DG124" s="168"/>
      <c r="DH124" s="168"/>
      <c r="DI124" s="168"/>
      <c r="DJ124" s="168"/>
      <c r="DK124" s="168"/>
      <c r="DL124" s="168"/>
      <c r="DM124" s="168"/>
      <c r="DN124" s="168"/>
      <c r="DO124" s="168"/>
      <c r="DP124" s="168"/>
      <c r="DQ124" s="168"/>
      <c r="DR124" s="168"/>
      <c r="DS124" s="168"/>
      <c r="DT124" s="168"/>
      <c r="DU124" s="168"/>
      <c r="DV124" s="168"/>
      <c r="DW124" s="168"/>
      <c r="DX124" s="168"/>
      <c r="DY124" s="168"/>
      <c r="DZ124" s="168"/>
      <c r="EA124" s="168"/>
      <c r="EB124" s="168"/>
      <c r="EC124" s="168"/>
      <c r="ED124" s="168"/>
      <c r="EE124" s="168"/>
      <c r="EF124" s="168"/>
      <c r="EG124" s="168"/>
      <c r="EH124" s="168"/>
      <c r="EI124" s="168"/>
      <c r="EJ124" s="168"/>
      <c r="EK124" s="168"/>
      <c r="EL124" s="168"/>
      <c r="EM124" s="168"/>
      <c r="EN124" s="168"/>
      <c r="EO124" s="168"/>
      <c r="EP124" s="168"/>
    </row>
    <row r="125" spans="2:146" s="50" customFormat="1" ht="11.25" customHeight="1">
      <c r="B125" s="169">
        <v>1</v>
      </c>
      <c r="C125" s="169"/>
      <c r="D125" s="171" t="s">
        <v>62</v>
      </c>
      <c r="E125" s="171"/>
      <c r="F125" s="171"/>
      <c r="G125" s="171"/>
      <c r="H125" s="171"/>
      <c r="I125" s="171"/>
      <c r="J125" s="171"/>
      <c r="K125" s="171"/>
      <c r="L125" s="171"/>
      <c r="M125" s="171"/>
      <c r="N125" s="171"/>
      <c r="O125" s="171"/>
      <c r="P125" s="171"/>
      <c r="Q125" s="171"/>
      <c r="R125" s="171"/>
      <c r="S125" s="171"/>
      <c r="T125" s="171"/>
      <c r="U125" s="171"/>
      <c r="V125" s="171"/>
      <c r="W125" s="171"/>
      <c r="X125" s="171"/>
      <c r="Y125" s="172" t="s">
        <v>137</v>
      </c>
      <c r="Z125" s="172"/>
      <c r="AA125" s="172"/>
      <c r="AB125" s="172"/>
      <c r="AC125" s="172"/>
      <c r="AD125" s="172"/>
      <c r="AE125" s="172"/>
      <c r="AF125" s="172"/>
      <c r="AG125" s="172"/>
      <c r="AH125" s="172" t="s">
        <v>51</v>
      </c>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66">
        <v>102.852</v>
      </c>
      <c r="BJ125" s="166"/>
      <c r="BK125" s="166"/>
      <c r="BL125" s="166"/>
      <c r="BM125" s="166"/>
      <c r="BN125" s="166"/>
      <c r="BO125" s="166"/>
      <c r="BP125" s="166"/>
      <c r="BQ125" s="166"/>
      <c r="BR125" s="166"/>
      <c r="BS125" s="166"/>
      <c r="BT125" s="166"/>
      <c r="BU125" s="166"/>
      <c r="BV125" s="166"/>
      <c r="BW125" s="118"/>
      <c r="BX125" s="119"/>
      <c r="BY125" s="119"/>
      <c r="BZ125" s="119"/>
      <c r="CA125" s="119"/>
      <c r="CB125" s="119"/>
      <c r="CC125" s="119"/>
      <c r="CD125" s="119"/>
      <c r="CE125" s="119"/>
      <c r="CF125" s="119"/>
      <c r="CG125" s="119"/>
      <c r="CH125" s="119"/>
      <c r="CI125" s="119"/>
      <c r="CJ125" s="119"/>
      <c r="CK125" s="119"/>
      <c r="CL125" s="119"/>
      <c r="CM125" s="120"/>
      <c r="CN125" s="166">
        <v>139.77</v>
      </c>
      <c r="CO125" s="166"/>
      <c r="CP125" s="166"/>
      <c r="CQ125" s="166"/>
      <c r="CR125" s="166"/>
      <c r="CS125" s="166"/>
      <c r="CT125" s="166"/>
      <c r="CU125" s="166"/>
      <c r="CV125" s="166"/>
      <c r="CW125" s="166"/>
      <c r="CX125" s="166"/>
      <c r="CY125" s="166"/>
      <c r="CZ125" s="166"/>
      <c r="DA125" s="166"/>
      <c r="DB125" s="118"/>
      <c r="DC125" s="119"/>
      <c r="DD125" s="119"/>
      <c r="DE125" s="119"/>
      <c r="DF125" s="119"/>
      <c r="DG125" s="119"/>
      <c r="DH125" s="119"/>
      <c r="DI125" s="119"/>
      <c r="DJ125" s="119"/>
      <c r="DK125" s="119"/>
      <c r="DL125" s="119"/>
      <c r="DM125" s="119"/>
      <c r="DN125" s="119"/>
      <c r="DO125" s="119"/>
      <c r="DP125" s="120"/>
      <c r="DQ125" s="166">
        <v>141.25</v>
      </c>
      <c r="DR125" s="166"/>
      <c r="DS125" s="166"/>
      <c r="DT125" s="166"/>
      <c r="DU125" s="166"/>
      <c r="DV125" s="166"/>
      <c r="DW125" s="166"/>
      <c r="DX125" s="166"/>
      <c r="DY125" s="166"/>
      <c r="DZ125" s="166"/>
      <c r="EA125" s="166"/>
      <c r="EB125" s="166"/>
      <c r="EC125" s="166"/>
      <c r="ED125" s="118"/>
      <c r="EE125" s="119"/>
      <c r="EF125" s="119"/>
      <c r="EG125" s="119"/>
      <c r="EH125" s="119"/>
      <c r="EI125" s="119"/>
      <c r="EJ125" s="119"/>
      <c r="EK125" s="119"/>
      <c r="EL125" s="119"/>
      <c r="EM125" s="119"/>
      <c r="EN125" s="119"/>
      <c r="EO125" s="119"/>
      <c r="EP125" s="120"/>
    </row>
    <row r="126" spans="2:146" s="50" customFormat="1" ht="11.25" customHeight="1">
      <c r="B126" s="133"/>
      <c r="C126" s="134"/>
      <c r="D126" s="168" t="s">
        <v>52</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c r="DD126" s="168"/>
      <c r="DE126" s="168"/>
      <c r="DF126" s="168"/>
      <c r="DG126" s="168"/>
      <c r="DH126" s="168"/>
      <c r="DI126" s="168"/>
      <c r="DJ126" s="168"/>
      <c r="DK126" s="168"/>
      <c r="DL126" s="168"/>
      <c r="DM126" s="168"/>
      <c r="DN126" s="168"/>
      <c r="DO126" s="168"/>
      <c r="DP126" s="168"/>
      <c r="DQ126" s="168"/>
      <c r="DR126" s="168"/>
      <c r="DS126" s="168"/>
      <c r="DT126" s="168"/>
      <c r="DU126" s="168"/>
      <c r="DV126" s="168"/>
      <c r="DW126" s="168"/>
      <c r="DX126" s="168"/>
      <c r="DY126" s="168"/>
      <c r="DZ126" s="168"/>
      <c r="EA126" s="168"/>
      <c r="EB126" s="168"/>
      <c r="EC126" s="168"/>
      <c r="ED126" s="168"/>
      <c r="EE126" s="168"/>
      <c r="EF126" s="168"/>
      <c r="EG126" s="168"/>
      <c r="EH126" s="168"/>
      <c r="EI126" s="168"/>
      <c r="EJ126" s="168"/>
      <c r="EK126" s="168"/>
      <c r="EL126" s="168"/>
      <c r="EM126" s="168"/>
      <c r="EN126" s="168"/>
      <c r="EO126" s="168"/>
      <c r="EP126" s="168"/>
    </row>
    <row r="127" spans="2:146" s="50" customFormat="1" ht="11.25" customHeight="1">
      <c r="B127" s="169">
        <v>1</v>
      </c>
      <c r="C127" s="169"/>
      <c r="D127" s="171" t="s">
        <v>63</v>
      </c>
      <c r="E127" s="171"/>
      <c r="F127" s="171"/>
      <c r="G127" s="171"/>
      <c r="H127" s="171"/>
      <c r="I127" s="171"/>
      <c r="J127" s="171"/>
      <c r="K127" s="171"/>
      <c r="L127" s="171"/>
      <c r="M127" s="171"/>
      <c r="N127" s="171"/>
      <c r="O127" s="171"/>
      <c r="P127" s="171"/>
      <c r="Q127" s="171"/>
      <c r="R127" s="171"/>
      <c r="S127" s="171"/>
      <c r="T127" s="171"/>
      <c r="U127" s="171"/>
      <c r="V127" s="171"/>
      <c r="W127" s="171"/>
      <c r="X127" s="171"/>
      <c r="Y127" s="172" t="s">
        <v>54</v>
      </c>
      <c r="Z127" s="172"/>
      <c r="AA127" s="172"/>
      <c r="AB127" s="172"/>
      <c r="AC127" s="172"/>
      <c r="AD127" s="172"/>
      <c r="AE127" s="172"/>
      <c r="AF127" s="172"/>
      <c r="AG127" s="172"/>
      <c r="AH127" s="172" t="s">
        <v>51</v>
      </c>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80">
        <v>95</v>
      </c>
      <c r="BJ127" s="180"/>
      <c r="BK127" s="180"/>
      <c r="BL127" s="180"/>
      <c r="BM127" s="180"/>
      <c r="BN127" s="180"/>
      <c r="BO127" s="180"/>
      <c r="BP127" s="180"/>
      <c r="BQ127" s="180"/>
      <c r="BR127" s="180"/>
      <c r="BS127" s="180"/>
      <c r="BT127" s="180"/>
      <c r="BU127" s="180"/>
      <c r="BV127" s="180"/>
      <c r="BW127" s="118"/>
      <c r="BX127" s="119"/>
      <c r="BY127" s="119"/>
      <c r="BZ127" s="119"/>
      <c r="CA127" s="119"/>
      <c r="CB127" s="119"/>
      <c r="CC127" s="119"/>
      <c r="CD127" s="119"/>
      <c r="CE127" s="119"/>
      <c r="CF127" s="119"/>
      <c r="CG127" s="119"/>
      <c r="CH127" s="119"/>
      <c r="CI127" s="119"/>
      <c r="CJ127" s="119"/>
      <c r="CK127" s="119"/>
      <c r="CL127" s="119"/>
      <c r="CM127" s="120"/>
      <c r="CN127" s="180">
        <v>90</v>
      </c>
      <c r="CO127" s="180"/>
      <c r="CP127" s="180"/>
      <c r="CQ127" s="180"/>
      <c r="CR127" s="180"/>
      <c r="CS127" s="180"/>
      <c r="CT127" s="180"/>
      <c r="CU127" s="180"/>
      <c r="CV127" s="180"/>
      <c r="CW127" s="180"/>
      <c r="CX127" s="180"/>
      <c r="CY127" s="180"/>
      <c r="CZ127" s="180"/>
      <c r="DA127" s="180"/>
      <c r="DB127" s="118"/>
      <c r="DC127" s="119"/>
      <c r="DD127" s="119"/>
      <c r="DE127" s="119"/>
      <c r="DF127" s="119"/>
      <c r="DG127" s="119"/>
      <c r="DH127" s="119"/>
      <c r="DI127" s="119"/>
      <c r="DJ127" s="119"/>
      <c r="DK127" s="119"/>
      <c r="DL127" s="119"/>
      <c r="DM127" s="119"/>
      <c r="DN127" s="119"/>
      <c r="DO127" s="119"/>
      <c r="DP127" s="120"/>
      <c r="DQ127" s="180">
        <v>85</v>
      </c>
      <c r="DR127" s="180"/>
      <c r="DS127" s="180"/>
      <c r="DT127" s="180"/>
      <c r="DU127" s="180"/>
      <c r="DV127" s="180"/>
      <c r="DW127" s="180"/>
      <c r="DX127" s="180"/>
      <c r="DY127" s="180"/>
      <c r="DZ127" s="180"/>
      <c r="EA127" s="180"/>
      <c r="EB127" s="180"/>
      <c r="EC127" s="180"/>
      <c r="ED127" s="118"/>
      <c r="EE127" s="119"/>
      <c r="EF127" s="119"/>
      <c r="EG127" s="119"/>
      <c r="EH127" s="119"/>
      <c r="EI127" s="119"/>
      <c r="EJ127" s="119"/>
      <c r="EK127" s="119"/>
      <c r="EL127" s="119"/>
      <c r="EM127" s="119"/>
      <c r="EN127" s="119"/>
      <c r="EO127" s="119"/>
      <c r="EP127" s="120"/>
    </row>
    <row r="128" spans="2:146" s="50" customFormat="1" ht="11.25" customHeight="1">
      <c r="B128" s="133"/>
      <c r="C128" s="134"/>
      <c r="D128" s="168" t="s">
        <v>56</v>
      </c>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68"/>
      <c r="CA128" s="168"/>
      <c r="CB128" s="168"/>
      <c r="CC128" s="168"/>
      <c r="CD128" s="168"/>
      <c r="CE128" s="168"/>
      <c r="CF128" s="168"/>
      <c r="CG128" s="168"/>
      <c r="CH128" s="168"/>
      <c r="CI128" s="168"/>
      <c r="CJ128" s="168"/>
      <c r="CK128" s="168"/>
      <c r="CL128" s="168"/>
      <c r="CM128" s="168"/>
      <c r="CN128" s="168"/>
      <c r="CO128" s="168"/>
      <c r="CP128" s="168"/>
      <c r="CQ128" s="168"/>
      <c r="CR128" s="168"/>
      <c r="CS128" s="168"/>
      <c r="CT128" s="168"/>
      <c r="CU128" s="168"/>
      <c r="CV128" s="168"/>
      <c r="CW128" s="168"/>
      <c r="CX128" s="168"/>
      <c r="CY128" s="168"/>
      <c r="CZ128" s="168"/>
      <c r="DA128" s="168"/>
      <c r="DB128" s="168"/>
      <c r="DC128" s="168"/>
      <c r="DD128" s="168"/>
      <c r="DE128" s="168"/>
      <c r="DF128" s="168"/>
      <c r="DG128" s="168"/>
      <c r="DH128" s="168"/>
      <c r="DI128" s="168"/>
      <c r="DJ128" s="168"/>
      <c r="DK128" s="168"/>
      <c r="DL128" s="168"/>
      <c r="DM128" s="168"/>
      <c r="DN128" s="168"/>
      <c r="DO128" s="168"/>
      <c r="DP128" s="168"/>
      <c r="DQ128" s="168"/>
      <c r="DR128" s="168"/>
      <c r="DS128" s="168"/>
      <c r="DT128" s="168"/>
      <c r="DU128" s="168"/>
      <c r="DV128" s="168"/>
      <c r="DW128" s="168"/>
      <c r="DX128" s="168"/>
      <c r="DY128" s="168"/>
      <c r="DZ128" s="168"/>
      <c r="EA128" s="168"/>
      <c r="EB128" s="168"/>
      <c r="EC128" s="168"/>
      <c r="ED128" s="168"/>
      <c r="EE128" s="168"/>
      <c r="EF128" s="168"/>
      <c r="EG128" s="168"/>
      <c r="EH128" s="168"/>
      <c r="EI128" s="168"/>
      <c r="EJ128" s="168"/>
      <c r="EK128" s="168"/>
      <c r="EL128" s="168"/>
      <c r="EM128" s="168"/>
      <c r="EN128" s="168"/>
      <c r="EO128" s="168"/>
      <c r="EP128" s="168"/>
    </row>
    <row r="129" spans="2:146" s="50" customFormat="1" ht="11.25" customHeight="1">
      <c r="B129" s="169">
        <v>1</v>
      </c>
      <c r="C129" s="169"/>
      <c r="D129" s="171" t="s">
        <v>64</v>
      </c>
      <c r="E129" s="171"/>
      <c r="F129" s="171"/>
      <c r="G129" s="171"/>
      <c r="H129" s="171"/>
      <c r="I129" s="171"/>
      <c r="J129" s="171"/>
      <c r="K129" s="171"/>
      <c r="L129" s="171"/>
      <c r="M129" s="171"/>
      <c r="N129" s="171"/>
      <c r="O129" s="171"/>
      <c r="P129" s="171"/>
      <c r="Q129" s="171"/>
      <c r="R129" s="171"/>
      <c r="S129" s="171"/>
      <c r="T129" s="171"/>
      <c r="U129" s="171"/>
      <c r="V129" s="171"/>
      <c r="W129" s="171"/>
      <c r="X129" s="171"/>
      <c r="Y129" s="172" t="s">
        <v>57</v>
      </c>
      <c r="Z129" s="172"/>
      <c r="AA129" s="172"/>
      <c r="AB129" s="172"/>
      <c r="AC129" s="172"/>
      <c r="AD129" s="172"/>
      <c r="AE129" s="172"/>
      <c r="AF129" s="172"/>
      <c r="AG129" s="172"/>
      <c r="AH129" s="172" t="s">
        <v>58</v>
      </c>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66">
        <v>1082.65</v>
      </c>
      <c r="BJ129" s="166"/>
      <c r="BK129" s="166"/>
      <c r="BL129" s="166"/>
      <c r="BM129" s="166"/>
      <c r="BN129" s="166"/>
      <c r="BO129" s="166"/>
      <c r="BP129" s="166"/>
      <c r="BQ129" s="166"/>
      <c r="BR129" s="166"/>
      <c r="BS129" s="166"/>
      <c r="BT129" s="166"/>
      <c r="BU129" s="166"/>
      <c r="BV129" s="166"/>
      <c r="BW129" s="118"/>
      <c r="BX129" s="119"/>
      <c r="BY129" s="119"/>
      <c r="BZ129" s="119"/>
      <c r="CA129" s="119"/>
      <c r="CB129" s="119"/>
      <c r="CC129" s="119"/>
      <c r="CD129" s="119"/>
      <c r="CE129" s="119"/>
      <c r="CF129" s="119"/>
      <c r="CG129" s="119"/>
      <c r="CH129" s="119"/>
      <c r="CI129" s="119"/>
      <c r="CJ129" s="119"/>
      <c r="CK129" s="119"/>
      <c r="CL129" s="119"/>
      <c r="CM129" s="120"/>
      <c r="CN129" s="166">
        <v>1553</v>
      </c>
      <c r="CO129" s="166"/>
      <c r="CP129" s="166"/>
      <c r="CQ129" s="166"/>
      <c r="CR129" s="166"/>
      <c r="CS129" s="166"/>
      <c r="CT129" s="166"/>
      <c r="CU129" s="166"/>
      <c r="CV129" s="166"/>
      <c r="CW129" s="166"/>
      <c r="CX129" s="166"/>
      <c r="CY129" s="166"/>
      <c r="CZ129" s="166"/>
      <c r="DA129" s="166"/>
      <c r="DB129" s="118"/>
      <c r="DC129" s="119"/>
      <c r="DD129" s="119"/>
      <c r="DE129" s="119"/>
      <c r="DF129" s="119"/>
      <c r="DG129" s="119"/>
      <c r="DH129" s="119"/>
      <c r="DI129" s="119"/>
      <c r="DJ129" s="119"/>
      <c r="DK129" s="119"/>
      <c r="DL129" s="119"/>
      <c r="DM129" s="119"/>
      <c r="DN129" s="119"/>
      <c r="DO129" s="119"/>
      <c r="DP129" s="120"/>
      <c r="DQ129" s="166">
        <v>1661.764</v>
      </c>
      <c r="DR129" s="166"/>
      <c r="DS129" s="166"/>
      <c r="DT129" s="166"/>
      <c r="DU129" s="166"/>
      <c r="DV129" s="166"/>
      <c r="DW129" s="166"/>
      <c r="DX129" s="166"/>
      <c r="DY129" s="166"/>
      <c r="DZ129" s="166"/>
      <c r="EA129" s="166"/>
      <c r="EB129" s="166"/>
      <c r="EC129" s="166"/>
      <c r="ED129" s="118"/>
      <c r="EE129" s="119"/>
      <c r="EF129" s="119"/>
      <c r="EG129" s="119"/>
      <c r="EH129" s="119"/>
      <c r="EI129" s="119"/>
      <c r="EJ129" s="119"/>
      <c r="EK129" s="119"/>
      <c r="EL129" s="119"/>
      <c r="EM129" s="119"/>
      <c r="EN129" s="119"/>
      <c r="EO129" s="119"/>
      <c r="EP129" s="120"/>
    </row>
    <row r="130" spans="2:146" s="50" customFormat="1" ht="11.25" customHeight="1">
      <c r="B130" s="169"/>
      <c r="C130" s="169"/>
      <c r="D130" s="195" t="s">
        <v>163</v>
      </c>
      <c r="E130" s="195"/>
      <c r="F130" s="195"/>
      <c r="G130" s="195"/>
      <c r="H130" s="195"/>
      <c r="I130" s="195"/>
      <c r="J130" s="195"/>
      <c r="K130" s="195"/>
      <c r="L130" s="195"/>
      <c r="M130" s="195"/>
      <c r="N130" s="195"/>
      <c r="O130" s="195"/>
      <c r="P130" s="195"/>
      <c r="Q130" s="195"/>
      <c r="R130" s="195"/>
      <c r="S130" s="195"/>
      <c r="T130" s="195"/>
      <c r="U130" s="195"/>
      <c r="V130" s="195"/>
      <c r="W130" s="195"/>
      <c r="X130" s="195"/>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66"/>
      <c r="BJ130" s="166"/>
      <c r="BK130" s="166"/>
      <c r="BL130" s="166"/>
      <c r="BM130" s="166"/>
      <c r="BN130" s="166"/>
      <c r="BO130" s="166"/>
      <c r="BP130" s="166"/>
      <c r="BQ130" s="166"/>
      <c r="BR130" s="166"/>
      <c r="BS130" s="166"/>
      <c r="BT130" s="166"/>
      <c r="BU130" s="166"/>
      <c r="BV130" s="166"/>
      <c r="BW130" s="118"/>
      <c r="BX130" s="119"/>
      <c r="BY130" s="119"/>
      <c r="BZ130" s="119"/>
      <c r="CA130" s="119"/>
      <c r="CB130" s="119"/>
      <c r="CC130" s="119"/>
      <c r="CD130" s="119"/>
      <c r="CE130" s="119"/>
      <c r="CF130" s="119"/>
      <c r="CG130" s="119"/>
      <c r="CH130" s="119"/>
      <c r="CI130" s="119"/>
      <c r="CJ130" s="119"/>
      <c r="CK130" s="119"/>
      <c r="CL130" s="119"/>
      <c r="CM130" s="120"/>
      <c r="CN130" s="166"/>
      <c r="CO130" s="166"/>
      <c r="CP130" s="166"/>
      <c r="CQ130" s="166"/>
      <c r="CR130" s="166"/>
      <c r="CS130" s="166"/>
      <c r="CT130" s="166"/>
      <c r="CU130" s="166"/>
      <c r="CV130" s="166"/>
      <c r="CW130" s="166"/>
      <c r="CX130" s="166"/>
      <c r="CY130" s="166"/>
      <c r="CZ130" s="166"/>
      <c r="DA130" s="166"/>
      <c r="DB130" s="118"/>
      <c r="DC130" s="119"/>
      <c r="DD130" s="119"/>
      <c r="DE130" s="119"/>
      <c r="DF130" s="119"/>
      <c r="DG130" s="119"/>
      <c r="DH130" s="119"/>
      <c r="DI130" s="119"/>
      <c r="DJ130" s="119"/>
      <c r="DK130" s="119"/>
      <c r="DL130" s="119"/>
      <c r="DM130" s="119"/>
      <c r="DN130" s="119"/>
      <c r="DO130" s="119"/>
      <c r="DP130" s="120"/>
      <c r="DQ130" s="166"/>
      <c r="DR130" s="166"/>
      <c r="DS130" s="166"/>
      <c r="DT130" s="166"/>
      <c r="DU130" s="166"/>
      <c r="DV130" s="166"/>
      <c r="DW130" s="166"/>
      <c r="DX130" s="166"/>
      <c r="DY130" s="166"/>
      <c r="DZ130" s="166"/>
      <c r="EA130" s="166"/>
      <c r="EB130" s="166"/>
      <c r="EC130" s="166"/>
      <c r="ED130" s="118"/>
      <c r="EE130" s="119"/>
      <c r="EF130" s="119"/>
      <c r="EG130" s="119"/>
      <c r="EH130" s="119"/>
      <c r="EI130" s="119"/>
      <c r="EJ130" s="119"/>
      <c r="EK130" s="119"/>
      <c r="EL130" s="119"/>
      <c r="EM130" s="119"/>
      <c r="EN130" s="119"/>
      <c r="EO130" s="119"/>
      <c r="EP130" s="120"/>
    </row>
    <row r="131" spans="2:146" s="50" customFormat="1" ht="11.25" customHeight="1">
      <c r="B131" s="169">
        <v>1</v>
      </c>
      <c r="C131" s="169"/>
      <c r="D131" s="170" t="s">
        <v>190</v>
      </c>
      <c r="E131" s="171"/>
      <c r="F131" s="171"/>
      <c r="G131" s="171"/>
      <c r="H131" s="171"/>
      <c r="I131" s="171"/>
      <c r="J131" s="171"/>
      <c r="K131" s="171"/>
      <c r="L131" s="171"/>
      <c r="M131" s="171"/>
      <c r="N131" s="171"/>
      <c r="O131" s="171"/>
      <c r="P131" s="171"/>
      <c r="Q131" s="171"/>
      <c r="R131" s="171"/>
      <c r="S131" s="171"/>
      <c r="T131" s="171"/>
      <c r="U131" s="171"/>
      <c r="V131" s="171"/>
      <c r="W131" s="171"/>
      <c r="X131" s="171"/>
      <c r="Y131" s="172" t="s">
        <v>162</v>
      </c>
      <c r="Z131" s="172"/>
      <c r="AA131" s="172"/>
      <c r="AB131" s="172"/>
      <c r="AC131" s="172"/>
      <c r="AD131" s="172"/>
      <c r="AE131" s="172"/>
      <c r="AF131" s="172"/>
      <c r="AG131" s="172"/>
      <c r="AH131" s="172" t="s">
        <v>58</v>
      </c>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66">
        <v>100</v>
      </c>
      <c r="BJ131" s="166"/>
      <c r="BK131" s="166"/>
      <c r="BL131" s="166"/>
      <c r="BM131" s="166"/>
      <c r="BN131" s="166"/>
      <c r="BO131" s="166"/>
      <c r="BP131" s="166"/>
      <c r="BQ131" s="166"/>
      <c r="BR131" s="166"/>
      <c r="BS131" s="166"/>
      <c r="BT131" s="166"/>
      <c r="BU131" s="166"/>
      <c r="BV131" s="166"/>
      <c r="BW131" s="118"/>
      <c r="BX131" s="119"/>
      <c r="BY131" s="119"/>
      <c r="BZ131" s="119"/>
      <c r="CA131" s="119"/>
      <c r="CB131" s="119"/>
      <c r="CC131" s="119"/>
      <c r="CD131" s="119"/>
      <c r="CE131" s="119"/>
      <c r="CF131" s="119"/>
      <c r="CG131" s="119"/>
      <c r="CH131" s="119"/>
      <c r="CI131" s="119"/>
      <c r="CJ131" s="119"/>
      <c r="CK131" s="119"/>
      <c r="CL131" s="119"/>
      <c r="CM131" s="120"/>
      <c r="CN131" s="166">
        <v>100</v>
      </c>
      <c r="CO131" s="166"/>
      <c r="CP131" s="166"/>
      <c r="CQ131" s="166"/>
      <c r="CR131" s="166"/>
      <c r="CS131" s="166"/>
      <c r="CT131" s="166"/>
      <c r="CU131" s="166"/>
      <c r="CV131" s="166"/>
      <c r="CW131" s="166"/>
      <c r="CX131" s="166"/>
      <c r="CY131" s="166"/>
      <c r="CZ131" s="166"/>
      <c r="DA131" s="166"/>
      <c r="DB131" s="118"/>
      <c r="DC131" s="119"/>
      <c r="DD131" s="119"/>
      <c r="DE131" s="119"/>
      <c r="DF131" s="119"/>
      <c r="DG131" s="119"/>
      <c r="DH131" s="119"/>
      <c r="DI131" s="119"/>
      <c r="DJ131" s="119"/>
      <c r="DK131" s="119"/>
      <c r="DL131" s="119"/>
      <c r="DM131" s="119"/>
      <c r="DN131" s="119"/>
      <c r="DO131" s="119"/>
      <c r="DP131" s="120"/>
      <c r="DQ131" s="166">
        <v>100</v>
      </c>
      <c r="DR131" s="166"/>
      <c r="DS131" s="166"/>
      <c r="DT131" s="166"/>
      <c r="DU131" s="166"/>
      <c r="DV131" s="166"/>
      <c r="DW131" s="166"/>
      <c r="DX131" s="166"/>
      <c r="DY131" s="166"/>
      <c r="DZ131" s="166"/>
      <c r="EA131" s="166"/>
      <c r="EB131" s="166"/>
      <c r="EC131" s="166"/>
      <c r="ED131" s="118"/>
      <c r="EE131" s="119"/>
      <c r="EF131" s="119"/>
      <c r="EG131" s="119"/>
      <c r="EH131" s="119"/>
      <c r="EI131" s="119"/>
      <c r="EJ131" s="119"/>
      <c r="EK131" s="119"/>
      <c r="EL131" s="143"/>
      <c r="EM131" s="119"/>
      <c r="EN131" s="119"/>
      <c r="EO131" s="119"/>
      <c r="EP131" s="120"/>
    </row>
    <row r="132" spans="2:146" s="55" customFormat="1" ht="12" customHeight="1">
      <c r="B132" s="276" t="s">
        <v>59</v>
      </c>
      <c r="C132" s="276"/>
      <c r="D132" s="277" t="s">
        <v>215</v>
      </c>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c r="BG132" s="277"/>
      <c r="BH132" s="277"/>
      <c r="BI132" s="277"/>
      <c r="BJ132" s="277"/>
      <c r="BK132" s="277"/>
      <c r="BL132" s="277"/>
      <c r="BM132" s="277"/>
      <c r="BN132" s="277"/>
      <c r="BO132" s="277"/>
      <c r="BP132" s="277"/>
      <c r="BQ132" s="277"/>
      <c r="BR132" s="277"/>
      <c r="BS132" s="277"/>
      <c r="BT132" s="277"/>
      <c r="BU132" s="277"/>
      <c r="BV132" s="277"/>
      <c r="BW132" s="277"/>
      <c r="BX132" s="277"/>
      <c r="BY132" s="277"/>
      <c r="BZ132" s="277"/>
      <c r="CA132" s="277"/>
      <c r="CB132" s="277"/>
      <c r="CC132" s="277"/>
      <c r="CD132" s="277"/>
      <c r="CE132" s="277"/>
      <c r="CF132" s="277"/>
      <c r="CG132" s="277"/>
      <c r="CH132" s="277"/>
      <c r="CI132" s="277"/>
      <c r="CJ132" s="277"/>
      <c r="CK132" s="277"/>
      <c r="CL132" s="277"/>
      <c r="CM132" s="277"/>
      <c r="CN132" s="277"/>
      <c r="CO132" s="277"/>
      <c r="CP132" s="277"/>
      <c r="CQ132" s="277"/>
      <c r="CR132" s="277"/>
      <c r="CS132" s="277"/>
      <c r="CT132" s="277"/>
      <c r="CU132" s="277"/>
      <c r="CV132" s="277"/>
      <c r="CW132" s="277"/>
      <c r="CX132" s="277"/>
      <c r="CY132" s="277"/>
      <c r="CZ132" s="277"/>
      <c r="DA132" s="277"/>
      <c r="DB132" s="277"/>
      <c r="DC132" s="277"/>
      <c r="DD132" s="277"/>
      <c r="DE132" s="277"/>
      <c r="DF132" s="277"/>
      <c r="DG132" s="277"/>
      <c r="DH132" s="277"/>
      <c r="DI132" s="277"/>
      <c r="DJ132" s="277"/>
      <c r="DK132" s="277"/>
      <c r="DL132" s="277"/>
      <c r="DM132" s="277"/>
      <c r="DN132" s="277"/>
      <c r="DO132" s="277"/>
      <c r="DP132" s="277"/>
      <c r="DQ132" s="277"/>
      <c r="DR132" s="277"/>
      <c r="DS132" s="277"/>
      <c r="DT132" s="277"/>
      <c r="DU132" s="277"/>
      <c r="DV132" s="277"/>
      <c r="DW132" s="277"/>
      <c r="DX132" s="277"/>
      <c r="DY132" s="277"/>
      <c r="DZ132" s="277"/>
      <c r="EA132" s="277"/>
      <c r="EB132" s="277"/>
      <c r="EC132" s="277"/>
      <c r="ED132" s="277"/>
      <c r="EE132" s="277"/>
      <c r="EF132" s="277"/>
      <c r="EG132" s="277"/>
      <c r="EH132" s="277"/>
      <c r="EI132" s="277"/>
      <c r="EJ132" s="277"/>
      <c r="EK132" s="277"/>
      <c r="EL132" s="277"/>
      <c r="EM132" s="277"/>
      <c r="EN132" s="277"/>
      <c r="EO132" s="277"/>
      <c r="EP132" s="277"/>
    </row>
    <row r="133" spans="2:146" s="50" customFormat="1" ht="11.25" customHeight="1">
      <c r="B133" s="133"/>
      <c r="C133" s="134"/>
      <c r="D133" s="168" t="s">
        <v>49</v>
      </c>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168"/>
      <c r="BE133" s="168"/>
      <c r="BF133" s="168"/>
      <c r="BG133" s="168"/>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168"/>
      <c r="CF133" s="168"/>
      <c r="CG133" s="168"/>
      <c r="CH133" s="168"/>
      <c r="CI133" s="168"/>
      <c r="CJ133" s="168"/>
      <c r="CK133" s="168"/>
      <c r="CL133" s="168"/>
      <c r="CM133" s="168"/>
      <c r="CN133" s="168"/>
      <c r="CO133" s="168"/>
      <c r="CP133" s="168"/>
      <c r="CQ133" s="168"/>
      <c r="CR133" s="168"/>
      <c r="CS133" s="168"/>
      <c r="CT133" s="168"/>
      <c r="CU133" s="168"/>
      <c r="CV133" s="168"/>
      <c r="CW133" s="168"/>
      <c r="CX133" s="168"/>
      <c r="CY133" s="168"/>
      <c r="CZ133" s="168"/>
      <c r="DA133" s="168"/>
      <c r="DB133" s="168"/>
      <c r="DC133" s="168"/>
      <c r="DD133" s="168"/>
      <c r="DE133" s="168"/>
      <c r="DF133" s="168"/>
      <c r="DG133" s="168"/>
      <c r="DH133" s="168"/>
      <c r="DI133" s="168"/>
      <c r="DJ133" s="168"/>
      <c r="DK133" s="168"/>
      <c r="DL133" s="168"/>
      <c r="DM133" s="168"/>
      <c r="DN133" s="168"/>
      <c r="DO133" s="168"/>
      <c r="DP133" s="168"/>
      <c r="DQ133" s="168"/>
      <c r="DR133" s="168"/>
      <c r="DS133" s="168"/>
      <c r="DT133" s="168"/>
      <c r="DU133" s="168"/>
      <c r="DV133" s="168"/>
      <c r="DW133" s="168"/>
      <c r="DX133" s="168"/>
      <c r="DY133" s="168"/>
      <c r="DZ133" s="168"/>
      <c r="EA133" s="168"/>
      <c r="EB133" s="168"/>
      <c r="EC133" s="168"/>
      <c r="ED133" s="168"/>
      <c r="EE133" s="168"/>
      <c r="EF133" s="168"/>
      <c r="EG133" s="168"/>
      <c r="EH133" s="168"/>
      <c r="EI133" s="168"/>
      <c r="EJ133" s="168"/>
      <c r="EK133" s="168"/>
      <c r="EL133" s="168"/>
      <c r="EM133" s="168"/>
      <c r="EN133" s="168"/>
      <c r="EO133" s="168"/>
      <c r="EP133" s="168"/>
    </row>
    <row r="134" spans="2:146" s="50" customFormat="1" ht="11.25" customHeight="1">
      <c r="B134" s="169">
        <v>1</v>
      </c>
      <c r="C134" s="169"/>
      <c r="D134" s="171" t="s">
        <v>67</v>
      </c>
      <c r="E134" s="171"/>
      <c r="F134" s="171"/>
      <c r="G134" s="171"/>
      <c r="H134" s="171"/>
      <c r="I134" s="171"/>
      <c r="J134" s="171"/>
      <c r="K134" s="171"/>
      <c r="L134" s="171"/>
      <c r="M134" s="171"/>
      <c r="N134" s="171"/>
      <c r="O134" s="171"/>
      <c r="P134" s="171"/>
      <c r="Q134" s="171"/>
      <c r="R134" s="171"/>
      <c r="S134" s="171"/>
      <c r="T134" s="171"/>
      <c r="U134" s="171"/>
      <c r="V134" s="171"/>
      <c r="W134" s="171"/>
      <c r="X134" s="171"/>
      <c r="Y134" s="172" t="s">
        <v>137</v>
      </c>
      <c r="Z134" s="172"/>
      <c r="AA134" s="172"/>
      <c r="AB134" s="172"/>
      <c r="AC134" s="172"/>
      <c r="AD134" s="172"/>
      <c r="AE134" s="172"/>
      <c r="AF134" s="172"/>
      <c r="AG134" s="172"/>
      <c r="AH134" s="172" t="s">
        <v>51</v>
      </c>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66">
        <v>2723.954</v>
      </c>
      <c r="BJ134" s="166"/>
      <c r="BK134" s="166"/>
      <c r="BL134" s="166"/>
      <c r="BM134" s="166"/>
      <c r="BN134" s="166"/>
      <c r="BO134" s="166"/>
      <c r="BP134" s="166"/>
      <c r="BQ134" s="166"/>
      <c r="BR134" s="166"/>
      <c r="BS134" s="166"/>
      <c r="BT134" s="166"/>
      <c r="BU134" s="166"/>
      <c r="BV134" s="166"/>
      <c r="BW134" s="118"/>
      <c r="BX134" s="119"/>
      <c r="BY134" s="119"/>
      <c r="BZ134" s="119"/>
      <c r="CA134" s="119"/>
      <c r="CB134" s="119"/>
      <c r="CC134" s="119"/>
      <c r="CD134" s="119"/>
      <c r="CE134" s="119"/>
      <c r="CF134" s="119"/>
      <c r="CG134" s="119"/>
      <c r="CH134" s="119"/>
      <c r="CI134" s="119"/>
      <c r="CJ134" s="119"/>
      <c r="CK134" s="119"/>
      <c r="CL134" s="119"/>
      <c r="CM134" s="120"/>
      <c r="CN134" s="166">
        <v>2706.487</v>
      </c>
      <c r="CO134" s="166"/>
      <c r="CP134" s="166"/>
      <c r="CQ134" s="166"/>
      <c r="CR134" s="166"/>
      <c r="CS134" s="166"/>
      <c r="CT134" s="166"/>
      <c r="CU134" s="166"/>
      <c r="CV134" s="166"/>
      <c r="CW134" s="166"/>
      <c r="CX134" s="166"/>
      <c r="CY134" s="166"/>
      <c r="CZ134" s="166"/>
      <c r="DA134" s="166"/>
      <c r="DB134" s="118"/>
      <c r="DC134" s="119"/>
      <c r="DD134" s="119"/>
      <c r="DE134" s="119"/>
      <c r="DF134" s="119"/>
      <c r="DG134" s="119"/>
      <c r="DH134" s="119"/>
      <c r="DI134" s="119"/>
      <c r="DJ134" s="119"/>
      <c r="DK134" s="119"/>
      <c r="DL134" s="119"/>
      <c r="DM134" s="119"/>
      <c r="DN134" s="119"/>
      <c r="DO134" s="119"/>
      <c r="DP134" s="120"/>
      <c r="DQ134" s="166">
        <v>2031.539</v>
      </c>
      <c r="DR134" s="166"/>
      <c r="DS134" s="166"/>
      <c r="DT134" s="166"/>
      <c r="DU134" s="166"/>
      <c r="DV134" s="166"/>
      <c r="DW134" s="166"/>
      <c r="DX134" s="166"/>
      <c r="DY134" s="166"/>
      <c r="DZ134" s="166"/>
      <c r="EA134" s="166"/>
      <c r="EB134" s="166"/>
      <c r="EC134" s="166"/>
      <c r="ED134" s="118"/>
      <c r="EE134" s="119"/>
      <c r="EF134" s="119"/>
      <c r="EG134" s="119"/>
      <c r="EH134" s="119"/>
      <c r="EI134" s="119"/>
      <c r="EJ134" s="119"/>
      <c r="EK134" s="119"/>
      <c r="EL134" s="119"/>
      <c r="EM134" s="119"/>
      <c r="EN134" s="119"/>
      <c r="EO134" s="119"/>
      <c r="EP134" s="120"/>
    </row>
    <row r="135" spans="2:146" s="50" customFormat="1" ht="11.25" customHeight="1">
      <c r="B135" s="133"/>
      <c r="C135" s="134"/>
      <c r="D135" s="168" t="s">
        <v>52</v>
      </c>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168"/>
      <c r="CF135" s="168"/>
      <c r="CG135" s="168"/>
      <c r="CH135" s="168"/>
      <c r="CI135" s="168"/>
      <c r="CJ135" s="168"/>
      <c r="CK135" s="168"/>
      <c r="CL135" s="168"/>
      <c r="CM135" s="168"/>
      <c r="CN135" s="168"/>
      <c r="CO135" s="168"/>
      <c r="CP135" s="168"/>
      <c r="CQ135" s="168"/>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68"/>
      <c r="DP135" s="168"/>
      <c r="DQ135" s="168"/>
      <c r="DR135" s="168"/>
      <c r="DS135" s="168"/>
      <c r="DT135" s="168"/>
      <c r="DU135" s="168"/>
      <c r="DV135" s="168"/>
      <c r="DW135" s="168"/>
      <c r="DX135" s="168"/>
      <c r="DY135" s="168"/>
      <c r="DZ135" s="168"/>
      <c r="EA135" s="168"/>
      <c r="EB135" s="168"/>
      <c r="EC135" s="168"/>
      <c r="ED135" s="168"/>
      <c r="EE135" s="168"/>
      <c r="EF135" s="168"/>
      <c r="EG135" s="168"/>
      <c r="EH135" s="168"/>
      <c r="EI135" s="168"/>
      <c r="EJ135" s="168"/>
      <c r="EK135" s="168"/>
      <c r="EL135" s="168"/>
      <c r="EM135" s="168"/>
      <c r="EN135" s="168"/>
      <c r="EO135" s="168"/>
      <c r="EP135" s="168"/>
    </row>
    <row r="136" spans="2:146" s="50" customFormat="1" ht="11.25" customHeight="1">
      <c r="B136" s="169">
        <v>1</v>
      </c>
      <c r="C136" s="169"/>
      <c r="D136" s="171" t="s">
        <v>53</v>
      </c>
      <c r="E136" s="171"/>
      <c r="F136" s="171"/>
      <c r="G136" s="171"/>
      <c r="H136" s="171"/>
      <c r="I136" s="171"/>
      <c r="J136" s="171"/>
      <c r="K136" s="171"/>
      <c r="L136" s="171"/>
      <c r="M136" s="171"/>
      <c r="N136" s="171"/>
      <c r="O136" s="171"/>
      <c r="P136" s="171"/>
      <c r="Q136" s="171"/>
      <c r="R136" s="171"/>
      <c r="S136" s="171"/>
      <c r="T136" s="171"/>
      <c r="U136" s="171"/>
      <c r="V136" s="171"/>
      <c r="W136" s="171"/>
      <c r="X136" s="171"/>
      <c r="Y136" s="172" t="s">
        <v>54</v>
      </c>
      <c r="Z136" s="172"/>
      <c r="AA136" s="172"/>
      <c r="AB136" s="172"/>
      <c r="AC136" s="172"/>
      <c r="AD136" s="172"/>
      <c r="AE136" s="172"/>
      <c r="AF136" s="172"/>
      <c r="AG136" s="172"/>
      <c r="AH136" s="172" t="s">
        <v>51</v>
      </c>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66">
        <v>4830</v>
      </c>
      <c r="BJ136" s="166"/>
      <c r="BK136" s="166"/>
      <c r="BL136" s="166"/>
      <c r="BM136" s="166"/>
      <c r="BN136" s="166"/>
      <c r="BO136" s="166"/>
      <c r="BP136" s="166"/>
      <c r="BQ136" s="166"/>
      <c r="BR136" s="166"/>
      <c r="BS136" s="166"/>
      <c r="BT136" s="166"/>
      <c r="BU136" s="166"/>
      <c r="BV136" s="166"/>
      <c r="BW136" s="118"/>
      <c r="BX136" s="119"/>
      <c r="BY136" s="119"/>
      <c r="BZ136" s="119"/>
      <c r="CA136" s="119"/>
      <c r="CB136" s="119"/>
      <c r="CC136" s="119"/>
      <c r="CD136" s="119"/>
      <c r="CE136" s="119"/>
      <c r="CF136" s="119"/>
      <c r="CG136" s="119"/>
      <c r="CH136" s="119"/>
      <c r="CI136" s="119"/>
      <c r="CJ136" s="119"/>
      <c r="CK136" s="119"/>
      <c r="CL136" s="119"/>
      <c r="CM136" s="120"/>
      <c r="CN136" s="166">
        <v>5138</v>
      </c>
      <c r="CO136" s="166"/>
      <c r="CP136" s="166"/>
      <c r="CQ136" s="166"/>
      <c r="CR136" s="166"/>
      <c r="CS136" s="166"/>
      <c r="CT136" s="166"/>
      <c r="CU136" s="166"/>
      <c r="CV136" s="166"/>
      <c r="CW136" s="166"/>
      <c r="CX136" s="166"/>
      <c r="CY136" s="166"/>
      <c r="CZ136" s="166"/>
      <c r="DA136" s="166"/>
      <c r="DB136" s="118"/>
      <c r="DC136" s="119"/>
      <c r="DD136" s="119"/>
      <c r="DE136" s="119"/>
      <c r="DF136" s="119"/>
      <c r="DG136" s="119"/>
      <c r="DH136" s="119"/>
      <c r="DI136" s="119"/>
      <c r="DJ136" s="119"/>
      <c r="DK136" s="119"/>
      <c r="DL136" s="119"/>
      <c r="DM136" s="119"/>
      <c r="DN136" s="119"/>
      <c r="DO136" s="119"/>
      <c r="DP136" s="120"/>
      <c r="DQ136" s="166">
        <v>3354</v>
      </c>
      <c r="DR136" s="166"/>
      <c r="DS136" s="166"/>
      <c r="DT136" s="166"/>
      <c r="DU136" s="166"/>
      <c r="DV136" s="166"/>
      <c r="DW136" s="166"/>
      <c r="DX136" s="166"/>
      <c r="DY136" s="166"/>
      <c r="DZ136" s="166"/>
      <c r="EA136" s="166"/>
      <c r="EB136" s="166"/>
      <c r="EC136" s="166"/>
      <c r="ED136" s="118"/>
      <c r="EE136" s="119"/>
      <c r="EF136" s="119"/>
      <c r="EG136" s="119"/>
      <c r="EH136" s="119"/>
      <c r="EI136" s="119"/>
      <c r="EJ136" s="119"/>
      <c r="EK136" s="119"/>
      <c r="EL136" s="119"/>
      <c r="EM136" s="119"/>
      <c r="EN136" s="119"/>
      <c r="EO136" s="119"/>
      <c r="EP136" s="120"/>
    </row>
    <row r="137" spans="2:146" s="50" customFormat="1" ht="11.25" customHeight="1">
      <c r="B137" s="133"/>
      <c r="C137" s="134"/>
      <c r="D137" s="168" t="s">
        <v>56</v>
      </c>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8"/>
      <c r="CS137" s="168"/>
      <c r="CT137" s="168"/>
      <c r="CU137" s="168"/>
      <c r="CV137" s="168"/>
      <c r="CW137" s="168"/>
      <c r="CX137" s="168"/>
      <c r="CY137" s="168"/>
      <c r="CZ137" s="168"/>
      <c r="DA137" s="168"/>
      <c r="DB137" s="168"/>
      <c r="DC137" s="168"/>
      <c r="DD137" s="168"/>
      <c r="DE137" s="168"/>
      <c r="DF137" s="168"/>
      <c r="DG137" s="168"/>
      <c r="DH137" s="168"/>
      <c r="DI137" s="168"/>
      <c r="DJ137" s="168"/>
      <c r="DK137" s="168"/>
      <c r="DL137" s="168"/>
      <c r="DM137" s="168"/>
      <c r="DN137" s="168"/>
      <c r="DO137" s="168"/>
      <c r="DP137" s="168"/>
      <c r="DQ137" s="168"/>
      <c r="DR137" s="168"/>
      <c r="DS137" s="168"/>
      <c r="DT137" s="168"/>
      <c r="DU137" s="168"/>
      <c r="DV137" s="168"/>
      <c r="DW137" s="168"/>
      <c r="DX137" s="168"/>
      <c r="DY137" s="168"/>
      <c r="DZ137" s="168"/>
      <c r="EA137" s="168"/>
      <c r="EB137" s="168"/>
      <c r="EC137" s="168"/>
      <c r="ED137" s="168"/>
      <c r="EE137" s="168"/>
      <c r="EF137" s="168"/>
      <c r="EG137" s="168"/>
      <c r="EH137" s="168"/>
      <c r="EI137" s="168"/>
      <c r="EJ137" s="168"/>
      <c r="EK137" s="168"/>
      <c r="EL137" s="168"/>
      <c r="EM137" s="168"/>
      <c r="EN137" s="168"/>
      <c r="EO137" s="168"/>
      <c r="EP137" s="168"/>
    </row>
    <row r="138" spans="2:146" s="50" customFormat="1" ht="11.25" customHeight="1">
      <c r="B138" s="169">
        <v>1</v>
      </c>
      <c r="C138" s="169"/>
      <c r="D138" s="171" t="s">
        <v>60</v>
      </c>
      <c r="E138" s="171"/>
      <c r="F138" s="171"/>
      <c r="G138" s="171"/>
      <c r="H138" s="171"/>
      <c r="I138" s="171"/>
      <c r="J138" s="171"/>
      <c r="K138" s="171"/>
      <c r="L138" s="171"/>
      <c r="M138" s="171"/>
      <c r="N138" s="171"/>
      <c r="O138" s="171"/>
      <c r="P138" s="171"/>
      <c r="Q138" s="171"/>
      <c r="R138" s="171"/>
      <c r="S138" s="171"/>
      <c r="T138" s="171"/>
      <c r="U138" s="171"/>
      <c r="V138" s="171"/>
      <c r="W138" s="171"/>
      <c r="X138" s="171"/>
      <c r="Y138" s="172" t="s">
        <v>57</v>
      </c>
      <c r="Z138" s="172"/>
      <c r="AA138" s="172"/>
      <c r="AB138" s="172"/>
      <c r="AC138" s="172"/>
      <c r="AD138" s="172"/>
      <c r="AE138" s="172"/>
      <c r="AF138" s="172"/>
      <c r="AG138" s="172"/>
      <c r="AH138" s="172" t="s">
        <v>58</v>
      </c>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80">
        <v>564</v>
      </c>
      <c r="BJ138" s="180"/>
      <c r="BK138" s="180"/>
      <c r="BL138" s="180"/>
      <c r="BM138" s="180"/>
      <c r="BN138" s="180"/>
      <c r="BO138" s="180"/>
      <c r="BP138" s="180"/>
      <c r="BQ138" s="180"/>
      <c r="BR138" s="180"/>
      <c r="BS138" s="180"/>
      <c r="BT138" s="180"/>
      <c r="BU138" s="180"/>
      <c r="BV138" s="180"/>
      <c r="BW138" s="118"/>
      <c r="BX138" s="119"/>
      <c r="BY138" s="119"/>
      <c r="BZ138" s="119"/>
      <c r="CA138" s="119"/>
      <c r="CB138" s="119"/>
      <c r="CC138" s="119"/>
      <c r="CD138" s="119"/>
      <c r="CE138" s="119"/>
      <c r="CF138" s="119"/>
      <c r="CG138" s="119"/>
      <c r="CH138" s="119"/>
      <c r="CI138" s="119"/>
      <c r="CJ138" s="119"/>
      <c r="CK138" s="119"/>
      <c r="CL138" s="119"/>
      <c r="CM138" s="120"/>
      <c r="CN138" s="180">
        <v>527</v>
      </c>
      <c r="CO138" s="180"/>
      <c r="CP138" s="180"/>
      <c r="CQ138" s="180"/>
      <c r="CR138" s="180"/>
      <c r="CS138" s="180"/>
      <c r="CT138" s="180"/>
      <c r="CU138" s="180"/>
      <c r="CV138" s="180"/>
      <c r="CW138" s="180"/>
      <c r="CX138" s="180"/>
      <c r="CY138" s="180"/>
      <c r="CZ138" s="180"/>
      <c r="DA138" s="180"/>
      <c r="DB138" s="118"/>
      <c r="DC138" s="119"/>
      <c r="DD138" s="119"/>
      <c r="DE138" s="119"/>
      <c r="DF138" s="119"/>
      <c r="DG138" s="119"/>
      <c r="DH138" s="119"/>
      <c r="DI138" s="119"/>
      <c r="DJ138" s="119"/>
      <c r="DK138" s="119"/>
      <c r="DL138" s="119"/>
      <c r="DM138" s="119"/>
      <c r="DN138" s="119"/>
      <c r="DO138" s="119"/>
      <c r="DP138" s="120"/>
      <c r="DQ138" s="180">
        <v>605.71</v>
      </c>
      <c r="DR138" s="180"/>
      <c r="DS138" s="180"/>
      <c r="DT138" s="180"/>
      <c r="DU138" s="180"/>
      <c r="DV138" s="180"/>
      <c r="DW138" s="180"/>
      <c r="DX138" s="180"/>
      <c r="DY138" s="180"/>
      <c r="DZ138" s="180"/>
      <c r="EA138" s="180"/>
      <c r="EB138" s="180"/>
      <c r="EC138" s="180"/>
      <c r="ED138" s="118"/>
      <c r="EE138" s="119"/>
      <c r="EF138" s="119"/>
      <c r="EG138" s="119"/>
      <c r="EH138" s="119"/>
      <c r="EI138" s="119"/>
      <c r="EJ138" s="119"/>
      <c r="EK138" s="119"/>
      <c r="EL138" s="119"/>
      <c r="EM138" s="119"/>
      <c r="EN138" s="119"/>
      <c r="EO138" s="119"/>
      <c r="EP138" s="120"/>
    </row>
    <row r="139" spans="2:146" s="50" customFormat="1" ht="11.25" customHeight="1">
      <c r="B139" s="169"/>
      <c r="C139" s="169"/>
      <c r="D139" s="195" t="s">
        <v>163</v>
      </c>
      <c r="E139" s="195"/>
      <c r="F139" s="195"/>
      <c r="G139" s="195"/>
      <c r="H139" s="195"/>
      <c r="I139" s="195"/>
      <c r="J139" s="195"/>
      <c r="K139" s="195"/>
      <c r="L139" s="195"/>
      <c r="M139" s="195"/>
      <c r="N139" s="195"/>
      <c r="O139" s="195"/>
      <c r="P139" s="195"/>
      <c r="Q139" s="195"/>
      <c r="R139" s="195"/>
      <c r="S139" s="195"/>
      <c r="T139" s="195"/>
      <c r="U139" s="195"/>
      <c r="V139" s="195"/>
      <c r="W139" s="195"/>
      <c r="X139" s="195"/>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66"/>
      <c r="BJ139" s="166"/>
      <c r="BK139" s="166"/>
      <c r="BL139" s="166"/>
      <c r="BM139" s="166"/>
      <c r="BN139" s="166"/>
      <c r="BO139" s="166"/>
      <c r="BP139" s="166"/>
      <c r="BQ139" s="166"/>
      <c r="BR139" s="166"/>
      <c r="BS139" s="166"/>
      <c r="BT139" s="166"/>
      <c r="BU139" s="166"/>
      <c r="BV139" s="166"/>
      <c r="BW139" s="118"/>
      <c r="BX139" s="119"/>
      <c r="BY139" s="119"/>
      <c r="BZ139" s="119"/>
      <c r="CA139" s="119"/>
      <c r="CB139" s="119"/>
      <c r="CC139" s="119"/>
      <c r="CD139" s="119"/>
      <c r="CE139" s="119"/>
      <c r="CF139" s="119"/>
      <c r="CG139" s="119"/>
      <c r="CH139" s="119"/>
      <c r="CI139" s="119"/>
      <c r="CJ139" s="119"/>
      <c r="CK139" s="119"/>
      <c r="CL139" s="119"/>
      <c r="CM139" s="120"/>
      <c r="CN139" s="166"/>
      <c r="CO139" s="166"/>
      <c r="CP139" s="166"/>
      <c r="CQ139" s="166"/>
      <c r="CR139" s="166"/>
      <c r="CS139" s="166"/>
      <c r="CT139" s="166"/>
      <c r="CU139" s="166"/>
      <c r="CV139" s="166"/>
      <c r="CW139" s="166"/>
      <c r="CX139" s="166"/>
      <c r="CY139" s="166"/>
      <c r="CZ139" s="166"/>
      <c r="DA139" s="166"/>
      <c r="DB139" s="118"/>
      <c r="DC139" s="119"/>
      <c r="DD139" s="119"/>
      <c r="DE139" s="119"/>
      <c r="DF139" s="119"/>
      <c r="DG139" s="119"/>
      <c r="DH139" s="119"/>
      <c r="DI139" s="119"/>
      <c r="DJ139" s="119"/>
      <c r="DK139" s="119"/>
      <c r="DL139" s="119"/>
      <c r="DM139" s="119"/>
      <c r="DN139" s="119"/>
      <c r="DO139" s="119"/>
      <c r="DP139" s="120"/>
      <c r="DQ139" s="166"/>
      <c r="DR139" s="166"/>
      <c r="DS139" s="166"/>
      <c r="DT139" s="166"/>
      <c r="DU139" s="166"/>
      <c r="DV139" s="166"/>
      <c r="DW139" s="166"/>
      <c r="DX139" s="166"/>
      <c r="DY139" s="166"/>
      <c r="DZ139" s="166"/>
      <c r="EA139" s="166"/>
      <c r="EB139" s="166"/>
      <c r="EC139" s="166"/>
      <c r="ED139" s="118"/>
      <c r="EE139" s="119"/>
      <c r="EF139" s="119"/>
      <c r="EG139" s="119"/>
      <c r="EH139" s="119"/>
      <c r="EI139" s="119"/>
      <c r="EJ139" s="171"/>
      <c r="EK139" s="171"/>
      <c r="EL139" s="119"/>
      <c r="EM139" s="119"/>
      <c r="EN139" s="119"/>
      <c r="EO139" s="119"/>
      <c r="EP139" s="120"/>
    </row>
    <row r="140" spans="2:146" s="50" customFormat="1" ht="15" customHeight="1">
      <c r="B140" s="169">
        <v>1</v>
      </c>
      <c r="C140" s="169"/>
      <c r="D140" s="170" t="s">
        <v>190</v>
      </c>
      <c r="E140" s="171"/>
      <c r="F140" s="171"/>
      <c r="G140" s="171"/>
      <c r="H140" s="171"/>
      <c r="I140" s="171"/>
      <c r="J140" s="171"/>
      <c r="K140" s="171"/>
      <c r="L140" s="171"/>
      <c r="M140" s="171"/>
      <c r="N140" s="171"/>
      <c r="O140" s="171"/>
      <c r="P140" s="171"/>
      <c r="Q140" s="171"/>
      <c r="R140" s="171"/>
      <c r="S140" s="171"/>
      <c r="T140" s="171"/>
      <c r="U140" s="171"/>
      <c r="V140" s="171"/>
      <c r="W140" s="171"/>
      <c r="X140" s="171"/>
      <c r="Y140" s="172" t="s">
        <v>162</v>
      </c>
      <c r="Z140" s="172"/>
      <c r="AA140" s="172"/>
      <c r="AB140" s="172"/>
      <c r="AC140" s="172"/>
      <c r="AD140" s="172"/>
      <c r="AE140" s="172"/>
      <c r="AF140" s="172"/>
      <c r="AG140" s="172"/>
      <c r="AH140" s="172" t="s">
        <v>58</v>
      </c>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66">
        <v>100</v>
      </c>
      <c r="BJ140" s="166"/>
      <c r="BK140" s="166"/>
      <c r="BL140" s="166"/>
      <c r="BM140" s="166"/>
      <c r="BN140" s="166"/>
      <c r="BO140" s="166"/>
      <c r="BP140" s="166"/>
      <c r="BQ140" s="166"/>
      <c r="BR140" s="166"/>
      <c r="BS140" s="166"/>
      <c r="BT140" s="166"/>
      <c r="BU140" s="166"/>
      <c r="BV140" s="166"/>
      <c r="BW140" s="118"/>
      <c r="BX140" s="119"/>
      <c r="BY140" s="119"/>
      <c r="BZ140" s="119"/>
      <c r="CA140" s="119"/>
      <c r="CB140" s="119"/>
      <c r="CC140" s="119"/>
      <c r="CD140" s="119"/>
      <c r="CE140" s="119"/>
      <c r="CF140" s="119"/>
      <c r="CG140" s="119"/>
      <c r="CH140" s="119"/>
      <c r="CI140" s="119"/>
      <c r="CJ140" s="119"/>
      <c r="CK140" s="119"/>
      <c r="CL140" s="119"/>
      <c r="CM140" s="120"/>
      <c r="CN140" s="166">
        <v>100</v>
      </c>
      <c r="CO140" s="166"/>
      <c r="CP140" s="166"/>
      <c r="CQ140" s="166"/>
      <c r="CR140" s="166"/>
      <c r="CS140" s="166"/>
      <c r="CT140" s="166"/>
      <c r="CU140" s="166"/>
      <c r="CV140" s="166"/>
      <c r="CW140" s="166"/>
      <c r="CX140" s="166"/>
      <c r="CY140" s="166"/>
      <c r="CZ140" s="166"/>
      <c r="DA140" s="166"/>
      <c r="DB140" s="118"/>
      <c r="DC140" s="119"/>
      <c r="DD140" s="119"/>
      <c r="DE140" s="119"/>
      <c r="DF140" s="119"/>
      <c r="DG140" s="119"/>
      <c r="DH140" s="119"/>
      <c r="DI140" s="119"/>
      <c r="DJ140" s="119"/>
      <c r="DK140" s="119"/>
      <c r="DL140" s="119"/>
      <c r="DM140" s="119"/>
      <c r="DN140" s="119"/>
      <c r="DO140" s="119"/>
      <c r="DP140" s="120"/>
      <c r="DQ140" s="166">
        <v>100</v>
      </c>
      <c r="DR140" s="166"/>
      <c r="DS140" s="166"/>
      <c r="DT140" s="166"/>
      <c r="DU140" s="166"/>
      <c r="DV140" s="166"/>
      <c r="DW140" s="166"/>
      <c r="DX140" s="166"/>
      <c r="DY140" s="166"/>
      <c r="DZ140" s="166"/>
      <c r="EA140" s="166"/>
      <c r="EB140" s="166"/>
      <c r="EC140" s="166"/>
      <c r="ED140" s="118"/>
      <c r="EE140" s="119"/>
      <c r="EF140" s="119"/>
      <c r="EG140" s="119"/>
      <c r="EH140" s="119"/>
      <c r="EI140" s="119"/>
      <c r="EJ140" s="171"/>
      <c r="EK140" s="171"/>
      <c r="EL140" s="169"/>
      <c r="EM140" s="169"/>
      <c r="EN140" s="119"/>
      <c r="EO140" s="119"/>
      <c r="EP140" s="120"/>
    </row>
    <row r="141" spans="2:146" s="55" customFormat="1" ht="23.25" customHeight="1">
      <c r="B141" s="181" t="s">
        <v>61</v>
      </c>
      <c r="C141" s="276"/>
      <c r="D141" s="277" t="s">
        <v>70</v>
      </c>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277"/>
      <c r="CM141" s="277"/>
      <c r="CN141" s="277"/>
      <c r="CO141" s="277"/>
      <c r="CP141" s="277"/>
      <c r="CQ141" s="277"/>
      <c r="CR141" s="277"/>
      <c r="CS141" s="277"/>
      <c r="CT141" s="277"/>
      <c r="CU141" s="277"/>
      <c r="CV141" s="277"/>
      <c r="CW141" s="277"/>
      <c r="CX141" s="277"/>
      <c r="CY141" s="277"/>
      <c r="CZ141" s="277"/>
      <c r="DA141" s="277"/>
      <c r="DB141" s="277"/>
      <c r="DC141" s="277"/>
      <c r="DD141" s="277"/>
      <c r="DE141" s="277"/>
      <c r="DF141" s="277"/>
      <c r="DG141" s="277"/>
      <c r="DH141" s="277"/>
      <c r="DI141" s="277"/>
      <c r="DJ141" s="277"/>
      <c r="DK141" s="277"/>
      <c r="DL141" s="277"/>
      <c r="DM141" s="277"/>
      <c r="DN141" s="277"/>
      <c r="DO141" s="277"/>
      <c r="DP141" s="277"/>
      <c r="DQ141" s="277"/>
      <c r="DR141" s="277"/>
      <c r="DS141" s="277"/>
      <c r="DT141" s="277"/>
      <c r="DU141" s="277"/>
      <c r="DV141" s="277"/>
      <c r="DW141" s="277"/>
      <c r="DX141" s="277"/>
      <c r="DY141" s="277"/>
      <c r="DZ141" s="277"/>
      <c r="EA141" s="277"/>
      <c r="EB141" s="277"/>
      <c r="EC141" s="277"/>
      <c r="ED141" s="277"/>
      <c r="EE141" s="277"/>
      <c r="EF141" s="277"/>
      <c r="EG141" s="277"/>
      <c r="EH141" s="277"/>
      <c r="EI141" s="277"/>
      <c r="EJ141" s="277"/>
      <c r="EK141" s="277"/>
      <c r="EL141" s="277"/>
      <c r="EM141" s="277"/>
      <c r="EN141" s="277"/>
      <c r="EO141" s="277"/>
      <c r="EP141" s="277"/>
    </row>
    <row r="142" spans="2:146" s="50" customFormat="1" ht="11.25" customHeight="1">
      <c r="B142" s="133"/>
      <c r="C142" s="134"/>
      <c r="D142" s="168" t="s">
        <v>49</v>
      </c>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68"/>
      <c r="BH142" s="168"/>
      <c r="BI142" s="168"/>
      <c r="BJ142" s="168"/>
      <c r="BK142" s="168"/>
      <c r="BL142" s="168"/>
      <c r="BM142" s="168"/>
      <c r="BN142" s="168"/>
      <c r="BO142" s="168"/>
      <c r="BP142" s="168"/>
      <c r="BQ142" s="168"/>
      <c r="BR142" s="168"/>
      <c r="BS142" s="168"/>
      <c r="BT142" s="168"/>
      <c r="BU142" s="168"/>
      <c r="BV142" s="168"/>
      <c r="BW142" s="168"/>
      <c r="BX142" s="168"/>
      <c r="BY142" s="168"/>
      <c r="BZ142" s="168"/>
      <c r="CA142" s="168"/>
      <c r="CB142" s="168"/>
      <c r="CC142" s="168"/>
      <c r="CD142" s="168"/>
      <c r="CE142" s="168"/>
      <c r="CF142" s="168"/>
      <c r="CG142" s="168"/>
      <c r="CH142" s="168"/>
      <c r="CI142" s="168"/>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168"/>
      <c r="DF142" s="168"/>
      <c r="DG142" s="168"/>
      <c r="DH142" s="168"/>
      <c r="DI142" s="168"/>
      <c r="DJ142" s="168"/>
      <c r="DK142" s="168"/>
      <c r="DL142" s="168"/>
      <c r="DM142" s="168"/>
      <c r="DN142" s="168"/>
      <c r="DO142" s="168"/>
      <c r="DP142" s="168"/>
      <c r="DQ142" s="168"/>
      <c r="DR142" s="168"/>
      <c r="DS142" s="168"/>
      <c r="DT142" s="168"/>
      <c r="DU142" s="168"/>
      <c r="DV142" s="168"/>
      <c r="DW142" s="168"/>
      <c r="DX142" s="168"/>
      <c r="DY142" s="168"/>
      <c r="DZ142" s="168"/>
      <c r="EA142" s="168"/>
      <c r="EB142" s="168"/>
      <c r="EC142" s="168"/>
      <c r="ED142" s="168"/>
      <c r="EE142" s="168"/>
      <c r="EF142" s="168"/>
      <c r="EG142" s="168"/>
      <c r="EH142" s="168"/>
      <c r="EI142" s="168"/>
      <c r="EJ142" s="168"/>
      <c r="EK142" s="168"/>
      <c r="EL142" s="168"/>
      <c r="EM142" s="168"/>
      <c r="EN142" s="168"/>
      <c r="EO142" s="168"/>
      <c r="EP142" s="168"/>
    </row>
    <row r="143" spans="2:146" s="50" customFormat="1" ht="42.75" customHeight="1">
      <c r="B143" s="169">
        <v>1</v>
      </c>
      <c r="C143" s="169"/>
      <c r="D143" s="171" t="s">
        <v>71</v>
      </c>
      <c r="E143" s="171"/>
      <c r="F143" s="171"/>
      <c r="G143" s="171"/>
      <c r="H143" s="171"/>
      <c r="I143" s="171"/>
      <c r="J143" s="171"/>
      <c r="K143" s="171"/>
      <c r="L143" s="171"/>
      <c r="M143" s="171"/>
      <c r="N143" s="171"/>
      <c r="O143" s="171"/>
      <c r="P143" s="171"/>
      <c r="Q143" s="171"/>
      <c r="R143" s="171"/>
      <c r="S143" s="171"/>
      <c r="T143" s="171"/>
      <c r="U143" s="171"/>
      <c r="V143" s="171"/>
      <c r="W143" s="171"/>
      <c r="X143" s="171"/>
      <c r="Y143" s="172" t="s">
        <v>50</v>
      </c>
      <c r="Z143" s="172"/>
      <c r="AA143" s="172"/>
      <c r="AB143" s="172"/>
      <c r="AC143" s="172"/>
      <c r="AD143" s="172"/>
      <c r="AE143" s="172"/>
      <c r="AF143" s="172"/>
      <c r="AG143" s="172"/>
      <c r="AH143" s="172" t="s">
        <v>51</v>
      </c>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80">
        <v>466.5</v>
      </c>
      <c r="BJ143" s="180"/>
      <c r="BK143" s="180"/>
      <c r="BL143" s="180"/>
      <c r="BM143" s="180"/>
      <c r="BN143" s="180"/>
      <c r="BO143" s="180"/>
      <c r="BP143" s="180"/>
      <c r="BQ143" s="180"/>
      <c r="BR143" s="180"/>
      <c r="BS143" s="180"/>
      <c r="BT143" s="180"/>
      <c r="BU143" s="180"/>
      <c r="BV143" s="180"/>
      <c r="BW143" s="118"/>
      <c r="BX143" s="119"/>
      <c r="BY143" s="119"/>
      <c r="BZ143" s="119"/>
      <c r="CA143" s="119"/>
      <c r="CB143" s="119"/>
      <c r="CC143" s="119"/>
      <c r="CD143" s="119"/>
      <c r="CE143" s="119"/>
      <c r="CF143" s="119"/>
      <c r="CG143" s="119"/>
      <c r="CH143" s="119"/>
      <c r="CI143" s="119"/>
      <c r="CJ143" s="119"/>
      <c r="CK143" s="119"/>
      <c r="CL143" s="119"/>
      <c r="CM143" s="120"/>
      <c r="CN143" s="275">
        <v>533</v>
      </c>
      <c r="CO143" s="275"/>
      <c r="CP143" s="275"/>
      <c r="CQ143" s="275"/>
      <c r="CR143" s="275"/>
      <c r="CS143" s="275"/>
      <c r="CT143" s="275"/>
      <c r="CU143" s="275"/>
      <c r="CV143" s="275"/>
      <c r="CW143" s="275"/>
      <c r="CX143" s="275"/>
      <c r="CY143" s="275"/>
      <c r="CZ143" s="275"/>
      <c r="DA143" s="275"/>
      <c r="DB143" s="118"/>
      <c r="DC143" s="119"/>
      <c r="DD143" s="119"/>
      <c r="DE143" s="119"/>
      <c r="DF143" s="119"/>
      <c r="DG143" s="119"/>
      <c r="DH143" s="119"/>
      <c r="DI143" s="119"/>
      <c r="DJ143" s="119"/>
      <c r="DK143" s="119"/>
      <c r="DL143" s="119"/>
      <c r="DM143" s="119"/>
      <c r="DN143" s="119"/>
      <c r="DO143" s="119"/>
      <c r="DP143" s="120"/>
      <c r="DQ143" s="180">
        <v>554.12</v>
      </c>
      <c r="DR143" s="180"/>
      <c r="DS143" s="180"/>
      <c r="DT143" s="180"/>
      <c r="DU143" s="180"/>
      <c r="DV143" s="180"/>
      <c r="DW143" s="180"/>
      <c r="DX143" s="180"/>
      <c r="DY143" s="180"/>
      <c r="DZ143" s="180"/>
      <c r="EA143" s="180"/>
      <c r="EB143" s="180"/>
      <c r="EC143" s="180"/>
      <c r="ED143" s="118"/>
      <c r="EE143" s="119"/>
      <c r="EF143" s="119"/>
      <c r="EG143" s="119"/>
      <c r="EH143" s="119"/>
      <c r="EI143" s="119"/>
      <c r="EJ143" s="119"/>
      <c r="EK143" s="119"/>
      <c r="EL143" s="119"/>
      <c r="EM143" s="119"/>
      <c r="EN143" s="119"/>
      <c r="EO143" s="119"/>
      <c r="EP143" s="120"/>
    </row>
    <row r="144" spans="2:146" s="50" customFormat="1" ht="11.25" customHeight="1">
      <c r="B144" s="133"/>
      <c r="C144" s="134"/>
      <c r="D144" s="168" t="s">
        <v>52</v>
      </c>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E144" s="168"/>
      <c r="CF144" s="168"/>
      <c r="CG144" s="168"/>
      <c r="CH144" s="168"/>
      <c r="CI144" s="168"/>
      <c r="CJ144" s="168"/>
      <c r="CK144" s="168"/>
      <c r="CL144" s="168"/>
      <c r="CM144" s="168"/>
      <c r="CN144" s="168"/>
      <c r="CO144" s="168"/>
      <c r="CP144" s="168"/>
      <c r="CQ144" s="168"/>
      <c r="CR144" s="168"/>
      <c r="CS144" s="168"/>
      <c r="CT144" s="168"/>
      <c r="CU144" s="168"/>
      <c r="CV144" s="168"/>
      <c r="CW144" s="168"/>
      <c r="CX144" s="168"/>
      <c r="CY144" s="168"/>
      <c r="CZ144" s="168"/>
      <c r="DA144" s="168"/>
      <c r="DB144" s="168"/>
      <c r="DC144" s="168"/>
      <c r="DD144" s="168"/>
      <c r="DE144" s="168"/>
      <c r="DF144" s="168"/>
      <c r="DG144" s="168"/>
      <c r="DH144" s="168"/>
      <c r="DI144" s="168"/>
      <c r="DJ144" s="168"/>
      <c r="DK144" s="168"/>
      <c r="DL144" s="168"/>
      <c r="DM144" s="168"/>
      <c r="DN144" s="168"/>
      <c r="DO144" s="168"/>
      <c r="DP144" s="168"/>
      <c r="DQ144" s="168"/>
      <c r="DR144" s="168"/>
      <c r="DS144" s="168"/>
      <c r="DT144" s="168"/>
      <c r="DU144" s="168"/>
      <c r="DV144" s="168"/>
      <c r="DW144" s="168"/>
      <c r="DX144" s="168"/>
      <c r="DY144" s="168"/>
      <c r="DZ144" s="168"/>
      <c r="EA144" s="168"/>
      <c r="EB144" s="168"/>
      <c r="EC144" s="168"/>
      <c r="ED144" s="168"/>
      <c r="EE144" s="168"/>
      <c r="EF144" s="168"/>
      <c r="EG144" s="168"/>
      <c r="EH144" s="168"/>
      <c r="EI144" s="168"/>
      <c r="EJ144" s="168"/>
      <c r="EK144" s="168"/>
      <c r="EL144" s="168"/>
      <c r="EM144" s="168"/>
      <c r="EN144" s="168"/>
      <c r="EO144" s="168"/>
      <c r="EP144" s="168"/>
    </row>
    <row r="145" spans="2:146" s="50" customFormat="1" ht="11.25" customHeight="1">
      <c r="B145" s="169">
        <v>1</v>
      </c>
      <c r="C145" s="169"/>
      <c r="D145" s="171" t="s">
        <v>53</v>
      </c>
      <c r="E145" s="171"/>
      <c r="F145" s="171"/>
      <c r="G145" s="171"/>
      <c r="H145" s="171"/>
      <c r="I145" s="171"/>
      <c r="J145" s="171"/>
      <c r="K145" s="171"/>
      <c r="L145" s="171"/>
      <c r="M145" s="171"/>
      <c r="N145" s="171"/>
      <c r="O145" s="171"/>
      <c r="P145" s="171"/>
      <c r="Q145" s="171"/>
      <c r="R145" s="171"/>
      <c r="S145" s="171"/>
      <c r="T145" s="171"/>
      <c r="U145" s="171"/>
      <c r="V145" s="171"/>
      <c r="W145" s="171"/>
      <c r="X145" s="171"/>
      <c r="Y145" s="172" t="s">
        <v>54</v>
      </c>
      <c r="Z145" s="172"/>
      <c r="AA145" s="172"/>
      <c r="AB145" s="172"/>
      <c r="AC145" s="172"/>
      <c r="AD145" s="172"/>
      <c r="AE145" s="172"/>
      <c r="AF145" s="172"/>
      <c r="AG145" s="172"/>
      <c r="AH145" s="172" t="s">
        <v>51</v>
      </c>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80">
        <v>154</v>
      </c>
      <c r="BJ145" s="180"/>
      <c r="BK145" s="180"/>
      <c r="BL145" s="180"/>
      <c r="BM145" s="180"/>
      <c r="BN145" s="180"/>
      <c r="BO145" s="180"/>
      <c r="BP145" s="180"/>
      <c r="BQ145" s="180"/>
      <c r="BR145" s="180"/>
      <c r="BS145" s="180"/>
      <c r="BT145" s="180"/>
      <c r="BU145" s="180"/>
      <c r="BV145" s="180"/>
      <c r="BW145" s="118"/>
      <c r="BX145" s="119"/>
      <c r="BY145" s="119"/>
      <c r="BZ145" s="119"/>
      <c r="CA145" s="119"/>
      <c r="CB145" s="119"/>
      <c r="CC145" s="119"/>
      <c r="CD145" s="119"/>
      <c r="CE145" s="119"/>
      <c r="CF145" s="119"/>
      <c r="CG145" s="119"/>
      <c r="CH145" s="119"/>
      <c r="CI145" s="119"/>
      <c r="CJ145" s="119"/>
      <c r="CK145" s="119"/>
      <c r="CL145" s="119"/>
      <c r="CM145" s="120"/>
      <c r="CN145" s="180">
        <v>165</v>
      </c>
      <c r="CO145" s="180"/>
      <c r="CP145" s="180"/>
      <c r="CQ145" s="180"/>
      <c r="CR145" s="180"/>
      <c r="CS145" s="180"/>
      <c r="CT145" s="180"/>
      <c r="CU145" s="180"/>
      <c r="CV145" s="180"/>
      <c r="CW145" s="180"/>
      <c r="CX145" s="180"/>
      <c r="CY145" s="180"/>
      <c r="CZ145" s="180"/>
      <c r="DA145" s="180"/>
      <c r="DB145" s="118"/>
      <c r="DC145" s="119"/>
      <c r="DD145" s="119"/>
      <c r="DE145" s="119"/>
      <c r="DF145" s="119"/>
      <c r="DG145" s="119"/>
      <c r="DH145" s="119"/>
      <c r="DI145" s="119"/>
      <c r="DJ145" s="119"/>
      <c r="DK145" s="119"/>
      <c r="DL145" s="119"/>
      <c r="DM145" s="119"/>
      <c r="DN145" s="119"/>
      <c r="DO145" s="119"/>
      <c r="DP145" s="120"/>
      <c r="DQ145" s="180">
        <v>158</v>
      </c>
      <c r="DR145" s="180"/>
      <c r="DS145" s="180"/>
      <c r="DT145" s="180"/>
      <c r="DU145" s="180"/>
      <c r="DV145" s="180"/>
      <c r="DW145" s="180"/>
      <c r="DX145" s="180"/>
      <c r="DY145" s="180"/>
      <c r="DZ145" s="180"/>
      <c r="EA145" s="180"/>
      <c r="EB145" s="180"/>
      <c r="EC145" s="180"/>
      <c r="ED145" s="118"/>
      <c r="EE145" s="119"/>
      <c r="EF145" s="119"/>
      <c r="EG145" s="119"/>
      <c r="EH145" s="119"/>
      <c r="EI145" s="119"/>
      <c r="EJ145" s="119"/>
      <c r="EK145" s="119"/>
      <c r="EL145" s="119"/>
      <c r="EM145" s="119"/>
      <c r="EN145" s="119"/>
      <c r="EO145" s="119"/>
      <c r="EP145" s="120"/>
    </row>
    <row r="146" spans="2:146" s="50" customFormat="1" ht="11.25" customHeight="1">
      <c r="B146" s="133"/>
      <c r="C146" s="134"/>
      <c r="D146" s="168" t="s">
        <v>56</v>
      </c>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E146" s="168"/>
      <c r="CF146" s="168"/>
      <c r="CG146" s="168"/>
      <c r="CH146" s="168"/>
      <c r="CI146" s="168"/>
      <c r="CJ146" s="168"/>
      <c r="CK146" s="168"/>
      <c r="CL146" s="168"/>
      <c r="CM146" s="168"/>
      <c r="CN146" s="168"/>
      <c r="CO146" s="168"/>
      <c r="CP146" s="168"/>
      <c r="CQ146" s="168"/>
      <c r="CR146" s="168"/>
      <c r="CS146" s="168"/>
      <c r="CT146" s="168"/>
      <c r="CU146" s="168"/>
      <c r="CV146" s="168"/>
      <c r="CW146" s="168"/>
      <c r="CX146" s="168"/>
      <c r="CY146" s="168"/>
      <c r="CZ146" s="168"/>
      <c r="DA146" s="168"/>
      <c r="DB146" s="168"/>
      <c r="DC146" s="168"/>
      <c r="DD146" s="168"/>
      <c r="DE146" s="168"/>
      <c r="DF146" s="168"/>
      <c r="DG146" s="168"/>
      <c r="DH146" s="168"/>
      <c r="DI146" s="168"/>
      <c r="DJ146" s="168"/>
      <c r="DK146" s="168"/>
      <c r="DL146" s="168"/>
      <c r="DM146" s="168"/>
      <c r="DN146" s="168"/>
      <c r="DO146" s="168"/>
      <c r="DP146" s="168"/>
      <c r="DQ146" s="168"/>
      <c r="DR146" s="168"/>
      <c r="DS146" s="168"/>
      <c r="DT146" s="168"/>
      <c r="DU146" s="168"/>
      <c r="DV146" s="168"/>
      <c r="DW146" s="168"/>
      <c r="DX146" s="168"/>
      <c r="DY146" s="168"/>
      <c r="DZ146" s="168"/>
      <c r="EA146" s="168"/>
      <c r="EB146" s="168"/>
      <c r="EC146" s="168"/>
      <c r="ED146" s="168"/>
      <c r="EE146" s="168"/>
      <c r="EF146" s="168"/>
      <c r="EG146" s="168"/>
      <c r="EH146" s="168"/>
      <c r="EI146" s="168"/>
      <c r="EJ146" s="168"/>
      <c r="EK146" s="168"/>
      <c r="EL146" s="168"/>
      <c r="EM146" s="168"/>
      <c r="EN146" s="168"/>
      <c r="EO146" s="168"/>
      <c r="EP146" s="168"/>
    </row>
    <row r="147" spans="2:146" s="50" customFormat="1" ht="54" customHeight="1">
      <c r="B147" s="169">
        <v>1</v>
      </c>
      <c r="C147" s="169"/>
      <c r="D147" s="171" t="s">
        <v>72</v>
      </c>
      <c r="E147" s="171"/>
      <c r="F147" s="171"/>
      <c r="G147" s="171"/>
      <c r="H147" s="171"/>
      <c r="I147" s="171"/>
      <c r="J147" s="171"/>
      <c r="K147" s="171"/>
      <c r="L147" s="171"/>
      <c r="M147" s="171"/>
      <c r="N147" s="171"/>
      <c r="O147" s="171"/>
      <c r="P147" s="171"/>
      <c r="Q147" s="171"/>
      <c r="R147" s="171"/>
      <c r="S147" s="171"/>
      <c r="T147" s="171"/>
      <c r="U147" s="171"/>
      <c r="V147" s="171"/>
      <c r="W147" s="171"/>
      <c r="X147" s="171"/>
      <c r="Y147" s="172" t="s">
        <v>57</v>
      </c>
      <c r="Z147" s="172"/>
      <c r="AA147" s="172"/>
      <c r="AB147" s="172"/>
      <c r="AC147" s="172"/>
      <c r="AD147" s="172"/>
      <c r="AE147" s="172"/>
      <c r="AF147" s="172"/>
      <c r="AG147" s="172"/>
      <c r="AH147" s="172" t="s">
        <v>58</v>
      </c>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66">
        <v>3029.22</v>
      </c>
      <c r="BJ147" s="166"/>
      <c r="BK147" s="166"/>
      <c r="BL147" s="166"/>
      <c r="BM147" s="166"/>
      <c r="BN147" s="166"/>
      <c r="BO147" s="166"/>
      <c r="BP147" s="166"/>
      <c r="BQ147" s="166"/>
      <c r="BR147" s="166"/>
      <c r="BS147" s="166"/>
      <c r="BT147" s="166"/>
      <c r="BU147" s="166"/>
      <c r="BV147" s="166"/>
      <c r="BW147" s="118"/>
      <c r="BX147" s="119"/>
      <c r="BY147" s="119"/>
      <c r="BZ147" s="119"/>
      <c r="CA147" s="119"/>
      <c r="CB147" s="119"/>
      <c r="CC147" s="119"/>
      <c r="CD147" s="119"/>
      <c r="CE147" s="119"/>
      <c r="CF147" s="119"/>
      <c r="CG147" s="119"/>
      <c r="CH147" s="119"/>
      <c r="CI147" s="119"/>
      <c r="CJ147" s="119"/>
      <c r="CK147" s="119"/>
      <c r="CL147" s="119"/>
      <c r="CM147" s="120"/>
      <c r="CN147" s="166">
        <v>3300</v>
      </c>
      <c r="CO147" s="166"/>
      <c r="CP147" s="166"/>
      <c r="CQ147" s="166"/>
      <c r="CR147" s="166"/>
      <c r="CS147" s="166"/>
      <c r="CT147" s="166"/>
      <c r="CU147" s="166"/>
      <c r="CV147" s="166"/>
      <c r="CW147" s="166"/>
      <c r="CX147" s="166"/>
      <c r="CY147" s="166"/>
      <c r="CZ147" s="166"/>
      <c r="DA147" s="166"/>
      <c r="DB147" s="118"/>
      <c r="DC147" s="119"/>
      <c r="DD147" s="119"/>
      <c r="DE147" s="119"/>
      <c r="DF147" s="119"/>
      <c r="DG147" s="119"/>
      <c r="DH147" s="119"/>
      <c r="DI147" s="119"/>
      <c r="DJ147" s="119"/>
      <c r="DK147" s="119"/>
      <c r="DL147" s="119"/>
      <c r="DM147" s="119"/>
      <c r="DN147" s="119"/>
      <c r="DO147" s="119"/>
      <c r="DP147" s="120"/>
      <c r="DQ147" s="166">
        <v>3507</v>
      </c>
      <c r="DR147" s="166"/>
      <c r="DS147" s="166"/>
      <c r="DT147" s="166"/>
      <c r="DU147" s="166"/>
      <c r="DV147" s="166"/>
      <c r="DW147" s="166"/>
      <c r="DX147" s="166"/>
      <c r="DY147" s="166"/>
      <c r="DZ147" s="166"/>
      <c r="EA147" s="166"/>
      <c r="EB147" s="166"/>
      <c r="EC147" s="166"/>
      <c r="ED147" s="118"/>
      <c r="EE147" s="119"/>
      <c r="EF147" s="119"/>
      <c r="EG147" s="119"/>
      <c r="EH147" s="119"/>
      <c r="EI147" s="119"/>
      <c r="EJ147" s="119"/>
      <c r="EK147" s="119"/>
      <c r="EL147" s="119"/>
      <c r="EM147" s="119"/>
      <c r="EN147" s="119"/>
      <c r="EO147" s="119"/>
      <c r="EP147" s="120"/>
    </row>
    <row r="148" spans="2:146" s="50" customFormat="1" ht="9.75" customHeight="1">
      <c r="B148" s="133"/>
      <c r="C148" s="134"/>
      <c r="D148" s="167" t="s">
        <v>163</v>
      </c>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c r="BS148" s="168"/>
      <c r="BT148" s="168"/>
      <c r="BU148" s="168"/>
      <c r="BV148" s="168"/>
      <c r="BW148" s="168"/>
      <c r="BX148" s="168"/>
      <c r="BY148" s="168"/>
      <c r="BZ148" s="168"/>
      <c r="CA148" s="168"/>
      <c r="CB148" s="168"/>
      <c r="CC148" s="168"/>
      <c r="CD148" s="168"/>
      <c r="CE148" s="168"/>
      <c r="CF148" s="168"/>
      <c r="CG148" s="168"/>
      <c r="CH148" s="168"/>
      <c r="CI148" s="168"/>
      <c r="CJ148" s="168"/>
      <c r="CK148" s="168"/>
      <c r="CL148" s="168"/>
      <c r="CM148" s="168"/>
      <c r="CN148" s="168"/>
      <c r="CO148" s="168"/>
      <c r="CP148" s="168"/>
      <c r="CQ148" s="168"/>
      <c r="CR148" s="168"/>
      <c r="CS148" s="168"/>
      <c r="CT148" s="168"/>
      <c r="CU148" s="168"/>
      <c r="CV148" s="168"/>
      <c r="CW148" s="168"/>
      <c r="CX148" s="168"/>
      <c r="CY148" s="168"/>
      <c r="CZ148" s="168"/>
      <c r="DA148" s="168"/>
      <c r="DB148" s="168"/>
      <c r="DC148" s="168"/>
      <c r="DD148" s="168"/>
      <c r="DE148" s="168"/>
      <c r="DF148" s="168"/>
      <c r="DG148" s="168"/>
      <c r="DH148" s="168"/>
      <c r="DI148" s="168"/>
      <c r="DJ148" s="168"/>
      <c r="DK148" s="168"/>
      <c r="DL148" s="168"/>
      <c r="DM148" s="168"/>
      <c r="DN148" s="168"/>
      <c r="DO148" s="168"/>
      <c r="DP148" s="168"/>
      <c r="DQ148" s="168"/>
      <c r="DR148" s="168"/>
      <c r="DS148" s="168"/>
      <c r="DT148" s="168"/>
      <c r="DU148" s="168"/>
      <c r="DV148" s="168"/>
      <c r="DW148" s="168"/>
      <c r="DX148" s="168"/>
      <c r="DY148" s="168"/>
      <c r="DZ148" s="168"/>
      <c r="EA148" s="168"/>
      <c r="EB148" s="168"/>
      <c r="EC148" s="168"/>
      <c r="ED148" s="168"/>
      <c r="EE148" s="168"/>
      <c r="EF148" s="168"/>
      <c r="EG148" s="168"/>
      <c r="EH148" s="168"/>
      <c r="EI148" s="168"/>
      <c r="EJ148" s="168"/>
      <c r="EK148" s="168"/>
      <c r="EL148" s="168"/>
      <c r="EM148" s="119"/>
      <c r="EN148" s="119"/>
      <c r="EO148" s="119"/>
      <c r="EP148" s="120"/>
    </row>
    <row r="149" spans="2:146" s="50" customFormat="1" ht="15" customHeight="1">
      <c r="B149" s="169">
        <v>1</v>
      </c>
      <c r="C149" s="169"/>
      <c r="D149" s="170" t="s">
        <v>190</v>
      </c>
      <c r="E149" s="171"/>
      <c r="F149" s="171"/>
      <c r="G149" s="171"/>
      <c r="H149" s="171"/>
      <c r="I149" s="171"/>
      <c r="J149" s="171"/>
      <c r="K149" s="171"/>
      <c r="L149" s="171"/>
      <c r="M149" s="171"/>
      <c r="N149" s="171"/>
      <c r="O149" s="171"/>
      <c r="P149" s="171"/>
      <c r="Q149" s="171"/>
      <c r="R149" s="171"/>
      <c r="S149" s="171"/>
      <c r="T149" s="171"/>
      <c r="U149" s="171"/>
      <c r="V149" s="171"/>
      <c r="W149" s="171"/>
      <c r="X149" s="171"/>
      <c r="Y149" s="172" t="s">
        <v>162</v>
      </c>
      <c r="Z149" s="172"/>
      <c r="AA149" s="172"/>
      <c r="AB149" s="172"/>
      <c r="AC149" s="172"/>
      <c r="AD149" s="172"/>
      <c r="AE149" s="172"/>
      <c r="AF149" s="172"/>
      <c r="AG149" s="172"/>
      <c r="AH149" s="172" t="s">
        <v>58</v>
      </c>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66">
        <v>100</v>
      </c>
      <c r="BJ149" s="166"/>
      <c r="BK149" s="166"/>
      <c r="BL149" s="166"/>
      <c r="BM149" s="166"/>
      <c r="BN149" s="166"/>
      <c r="BO149" s="166"/>
      <c r="BP149" s="166"/>
      <c r="BQ149" s="166"/>
      <c r="BR149" s="166"/>
      <c r="BS149" s="166"/>
      <c r="BT149" s="166"/>
      <c r="BU149" s="166"/>
      <c r="BV149" s="166"/>
      <c r="BW149" s="118"/>
      <c r="BX149" s="119"/>
      <c r="BY149" s="119"/>
      <c r="BZ149" s="119"/>
      <c r="CA149" s="119"/>
      <c r="CB149" s="119"/>
      <c r="CC149" s="119"/>
      <c r="CD149" s="119"/>
      <c r="CE149" s="119"/>
      <c r="CF149" s="119"/>
      <c r="CG149" s="119"/>
      <c r="CH149" s="119"/>
      <c r="CI149" s="119"/>
      <c r="CJ149" s="119"/>
      <c r="CK149" s="119"/>
      <c r="CL149" s="119"/>
      <c r="CM149" s="120"/>
      <c r="CN149" s="166">
        <v>100</v>
      </c>
      <c r="CO149" s="166"/>
      <c r="CP149" s="166"/>
      <c r="CQ149" s="166"/>
      <c r="CR149" s="166"/>
      <c r="CS149" s="166"/>
      <c r="CT149" s="166"/>
      <c r="CU149" s="166"/>
      <c r="CV149" s="166"/>
      <c r="CW149" s="166"/>
      <c r="CX149" s="166"/>
      <c r="CY149" s="166"/>
      <c r="CZ149" s="166"/>
      <c r="DA149" s="166"/>
      <c r="DB149" s="118"/>
      <c r="DC149" s="119"/>
      <c r="DD149" s="119"/>
      <c r="DE149" s="119"/>
      <c r="DF149" s="119"/>
      <c r="DG149" s="119"/>
      <c r="DH149" s="119"/>
      <c r="DI149" s="119"/>
      <c r="DJ149" s="119"/>
      <c r="DK149" s="119"/>
      <c r="DL149" s="119"/>
      <c r="DM149" s="119"/>
      <c r="DN149" s="119"/>
      <c r="DO149" s="119"/>
      <c r="DP149" s="120"/>
      <c r="DQ149" s="166">
        <v>100</v>
      </c>
      <c r="DR149" s="166"/>
      <c r="DS149" s="166"/>
      <c r="DT149" s="166"/>
      <c r="DU149" s="166"/>
      <c r="DV149" s="166"/>
      <c r="DW149" s="166"/>
      <c r="DX149" s="166"/>
      <c r="DY149" s="166"/>
      <c r="DZ149" s="166"/>
      <c r="EA149" s="166"/>
      <c r="EB149" s="166"/>
      <c r="EC149" s="166"/>
      <c r="ED149" s="118"/>
      <c r="EE149" s="119"/>
      <c r="EF149" s="119"/>
      <c r="EG149" s="119"/>
      <c r="EH149" s="119"/>
      <c r="EI149" s="119"/>
      <c r="EJ149" s="119"/>
      <c r="EK149" s="119"/>
      <c r="EL149" s="119"/>
      <c r="EM149" s="119"/>
      <c r="EN149" s="119"/>
      <c r="EO149" s="119"/>
      <c r="EP149" s="120"/>
    </row>
    <row r="150" spans="2:146" s="55" customFormat="1" ht="12" customHeight="1">
      <c r="B150" s="181" t="s">
        <v>65</v>
      </c>
      <c r="C150" s="276"/>
      <c r="D150" s="277" t="s">
        <v>216</v>
      </c>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c r="BG150" s="277"/>
      <c r="BH150" s="277"/>
      <c r="BI150" s="277"/>
      <c r="BJ150" s="277"/>
      <c r="BK150" s="277"/>
      <c r="BL150" s="277"/>
      <c r="BM150" s="277"/>
      <c r="BN150" s="277"/>
      <c r="BO150" s="277"/>
      <c r="BP150" s="277"/>
      <c r="BQ150" s="277"/>
      <c r="BR150" s="277"/>
      <c r="BS150" s="277"/>
      <c r="BT150" s="277"/>
      <c r="BU150" s="277"/>
      <c r="BV150" s="277"/>
      <c r="BW150" s="277"/>
      <c r="BX150" s="277"/>
      <c r="BY150" s="277"/>
      <c r="BZ150" s="277"/>
      <c r="CA150" s="277"/>
      <c r="CB150" s="277"/>
      <c r="CC150" s="277"/>
      <c r="CD150" s="277"/>
      <c r="CE150" s="277"/>
      <c r="CF150" s="277"/>
      <c r="CG150" s="277"/>
      <c r="CH150" s="277"/>
      <c r="CI150" s="277"/>
      <c r="CJ150" s="277"/>
      <c r="CK150" s="277"/>
      <c r="CL150" s="277"/>
      <c r="CM150" s="277"/>
      <c r="CN150" s="277"/>
      <c r="CO150" s="277"/>
      <c r="CP150" s="277"/>
      <c r="CQ150" s="277"/>
      <c r="CR150" s="277"/>
      <c r="CS150" s="277"/>
      <c r="CT150" s="277"/>
      <c r="CU150" s="277"/>
      <c r="CV150" s="277"/>
      <c r="CW150" s="277"/>
      <c r="CX150" s="277"/>
      <c r="CY150" s="277"/>
      <c r="CZ150" s="277"/>
      <c r="DA150" s="277"/>
      <c r="DB150" s="277"/>
      <c r="DC150" s="277"/>
      <c r="DD150" s="277"/>
      <c r="DE150" s="277"/>
      <c r="DF150" s="277"/>
      <c r="DG150" s="277"/>
      <c r="DH150" s="277"/>
      <c r="DI150" s="277"/>
      <c r="DJ150" s="277"/>
      <c r="DK150" s="277"/>
      <c r="DL150" s="277"/>
      <c r="DM150" s="277"/>
      <c r="DN150" s="277"/>
      <c r="DO150" s="277"/>
      <c r="DP150" s="277"/>
      <c r="DQ150" s="277"/>
      <c r="DR150" s="277"/>
      <c r="DS150" s="277"/>
      <c r="DT150" s="277"/>
      <c r="DU150" s="277"/>
      <c r="DV150" s="277"/>
      <c r="DW150" s="277"/>
      <c r="DX150" s="277"/>
      <c r="DY150" s="277"/>
      <c r="DZ150" s="277"/>
      <c r="EA150" s="277"/>
      <c r="EB150" s="277"/>
      <c r="EC150" s="277"/>
      <c r="ED150" s="277"/>
      <c r="EE150" s="277"/>
      <c r="EF150" s="277"/>
      <c r="EG150" s="277"/>
      <c r="EH150" s="277"/>
      <c r="EI150" s="277"/>
      <c r="EJ150" s="277"/>
      <c r="EK150" s="277"/>
      <c r="EL150" s="277"/>
      <c r="EM150" s="277"/>
      <c r="EN150" s="277"/>
      <c r="EO150" s="277"/>
      <c r="EP150" s="277"/>
    </row>
    <row r="151" spans="2:146" s="50" customFormat="1" ht="11.25" customHeight="1">
      <c r="B151" s="133"/>
      <c r="C151" s="134"/>
      <c r="D151" s="168" t="s">
        <v>49</v>
      </c>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c r="CS151" s="168"/>
      <c r="CT151" s="168"/>
      <c r="CU151" s="168"/>
      <c r="CV151" s="168"/>
      <c r="CW151" s="168"/>
      <c r="CX151" s="168"/>
      <c r="CY151" s="168"/>
      <c r="CZ151" s="168"/>
      <c r="DA151" s="168"/>
      <c r="DB151" s="168"/>
      <c r="DC151" s="168"/>
      <c r="DD151" s="168"/>
      <c r="DE151" s="168"/>
      <c r="DF151" s="168"/>
      <c r="DG151" s="168"/>
      <c r="DH151" s="168"/>
      <c r="DI151" s="168"/>
      <c r="DJ151" s="168"/>
      <c r="DK151" s="168"/>
      <c r="DL151" s="168"/>
      <c r="DM151" s="168"/>
      <c r="DN151" s="168"/>
      <c r="DO151" s="168"/>
      <c r="DP151" s="168"/>
      <c r="DQ151" s="168"/>
      <c r="DR151" s="168"/>
      <c r="DS151" s="168"/>
      <c r="DT151" s="168"/>
      <c r="DU151" s="168"/>
      <c r="DV151" s="168"/>
      <c r="DW151" s="168"/>
      <c r="DX151" s="168"/>
      <c r="DY151" s="168"/>
      <c r="DZ151" s="168"/>
      <c r="EA151" s="168"/>
      <c r="EB151" s="168"/>
      <c r="EC151" s="168"/>
      <c r="ED151" s="168"/>
      <c r="EE151" s="168"/>
      <c r="EF151" s="168"/>
      <c r="EG151" s="168"/>
      <c r="EH151" s="168"/>
      <c r="EI151" s="168"/>
      <c r="EJ151" s="168"/>
      <c r="EK151" s="168"/>
      <c r="EL151" s="168"/>
      <c r="EM151" s="168"/>
      <c r="EN151" s="168"/>
      <c r="EO151" s="168"/>
      <c r="EP151" s="168"/>
    </row>
    <row r="152" spans="2:146" s="50" customFormat="1" ht="32.25" customHeight="1">
      <c r="B152" s="169">
        <v>1</v>
      </c>
      <c r="C152" s="169"/>
      <c r="D152" s="171" t="s">
        <v>73</v>
      </c>
      <c r="E152" s="171"/>
      <c r="F152" s="171"/>
      <c r="G152" s="171"/>
      <c r="H152" s="171"/>
      <c r="I152" s="171"/>
      <c r="J152" s="171"/>
      <c r="K152" s="171"/>
      <c r="L152" s="171"/>
      <c r="M152" s="171"/>
      <c r="N152" s="171"/>
      <c r="O152" s="171"/>
      <c r="P152" s="171"/>
      <c r="Q152" s="171"/>
      <c r="R152" s="171"/>
      <c r="S152" s="171"/>
      <c r="T152" s="171"/>
      <c r="U152" s="171"/>
      <c r="V152" s="171"/>
      <c r="W152" s="171"/>
      <c r="X152" s="171"/>
      <c r="Y152" s="172" t="s">
        <v>50</v>
      </c>
      <c r="Z152" s="172"/>
      <c r="AA152" s="172"/>
      <c r="AB152" s="172"/>
      <c r="AC152" s="172"/>
      <c r="AD152" s="172"/>
      <c r="AE152" s="172"/>
      <c r="AF152" s="172"/>
      <c r="AG152" s="172"/>
      <c r="AH152" s="172" t="s">
        <v>51</v>
      </c>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80">
        <v>45.2</v>
      </c>
      <c r="BJ152" s="180"/>
      <c r="BK152" s="180"/>
      <c r="BL152" s="180"/>
      <c r="BM152" s="180"/>
      <c r="BN152" s="180"/>
      <c r="BO152" s="180"/>
      <c r="BP152" s="180"/>
      <c r="BQ152" s="180"/>
      <c r="BR152" s="180"/>
      <c r="BS152" s="180"/>
      <c r="BT152" s="180"/>
      <c r="BU152" s="180"/>
      <c r="BV152" s="180"/>
      <c r="BW152" s="118"/>
      <c r="BX152" s="119"/>
      <c r="BY152" s="119"/>
      <c r="BZ152" s="119"/>
      <c r="CA152" s="119"/>
      <c r="CB152" s="119"/>
      <c r="CC152" s="119"/>
      <c r="CD152" s="119"/>
      <c r="CE152" s="119"/>
      <c r="CF152" s="119"/>
      <c r="CG152" s="119"/>
      <c r="CH152" s="119"/>
      <c r="CI152" s="119"/>
      <c r="CJ152" s="119"/>
      <c r="CK152" s="119"/>
      <c r="CL152" s="119"/>
      <c r="CM152" s="120"/>
      <c r="CN152" s="275">
        <v>42.1</v>
      </c>
      <c r="CO152" s="275"/>
      <c r="CP152" s="275"/>
      <c r="CQ152" s="275"/>
      <c r="CR152" s="275"/>
      <c r="CS152" s="275"/>
      <c r="CT152" s="275"/>
      <c r="CU152" s="275"/>
      <c r="CV152" s="275"/>
      <c r="CW152" s="275"/>
      <c r="CX152" s="275"/>
      <c r="CY152" s="275"/>
      <c r="CZ152" s="275"/>
      <c r="DA152" s="275"/>
      <c r="DB152" s="118"/>
      <c r="DC152" s="119"/>
      <c r="DD152" s="119"/>
      <c r="DE152" s="119"/>
      <c r="DF152" s="119"/>
      <c r="DG152" s="119"/>
      <c r="DH152" s="119"/>
      <c r="DI152" s="119"/>
      <c r="DJ152" s="119"/>
      <c r="DK152" s="119"/>
      <c r="DL152" s="119"/>
      <c r="DM152" s="119"/>
      <c r="DN152" s="119"/>
      <c r="DO152" s="119"/>
      <c r="DP152" s="120"/>
      <c r="DQ152" s="180">
        <v>42.1</v>
      </c>
      <c r="DR152" s="180"/>
      <c r="DS152" s="180"/>
      <c r="DT152" s="180"/>
      <c r="DU152" s="180"/>
      <c r="DV152" s="180"/>
      <c r="DW152" s="180"/>
      <c r="DX152" s="180"/>
      <c r="DY152" s="180"/>
      <c r="DZ152" s="180"/>
      <c r="EA152" s="180"/>
      <c r="EB152" s="180"/>
      <c r="EC152" s="180"/>
      <c r="ED152" s="118"/>
      <c r="EE152" s="119"/>
      <c r="EF152" s="119"/>
      <c r="EG152" s="119"/>
      <c r="EH152" s="119"/>
      <c r="EI152" s="119"/>
      <c r="EJ152" s="119"/>
      <c r="EK152" s="119"/>
      <c r="EL152" s="119"/>
      <c r="EM152" s="119"/>
      <c r="EN152" s="119"/>
      <c r="EO152" s="119"/>
      <c r="EP152" s="120"/>
    </row>
    <row r="153" spans="2:146" s="50" customFormat="1" ht="11.25" customHeight="1">
      <c r="B153" s="133"/>
      <c r="C153" s="134"/>
      <c r="D153" s="168" t="s">
        <v>52</v>
      </c>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68"/>
      <c r="CA153" s="168"/>
      <c r="CB153" s="168"/>
      <c r="CC153" s="168"/>
      <c r="CD153" s="168"/>
      <c r="CE153" s="168"/>
      <c r="CF153" s="168"/>
      <c r="CG153" s="168"/>
      <c r="CH153" s="168"/>
      <c r="CI153" s="168"/>
      <c r="CJ153" s="168"/>
      <c r="CK153" s="168"/>
      <c r="CL153" s="168"/>
      <c r="CM153" s="168"/>
      <c r="CN153" s="168"/>
      <c r="CO153" s="168"/>
      <c r="CP153" s="168"/>
      <c r="CQ153" s="168"/>
      <c r="CR153" s="168"/>
      <c r="CS153" s="168"/>
      <c r="CT153" s="168"/>
      <c r="CU153" s="168"/>
      <c r="CV153" s="168"/>
      <c r="CW153" s="168"/>
      <c r="CX153" s="168"/>
      <c r="CY153" s="168"/>
      <c r="CZ153" s="168"/>
      <c r="DA153" s="168"/>
      <c r="DB153" s="168"/>
      <c r="DC153" s="168"/>
      <c r="DD153" s="168"/>
      <c r="DE153" s="168"/>
      <c r="DF153" s="168"/>
      <c r="DG153" s="168"/>
      <c r="DH153" s="168"/>
      <c r="DI153" s="168"/>
      <c r="DJ153" s="168"/>
      <c r="DK153" s="168"/>
      <c r="DL153" s="168"/>
      <c r="DM153" s="168"/>
      <c r="DN153" s="168"/>
      <c r="DO153" s="168"/>
      <c r="DP153" s="168"/>
      <c r="DQ153" s="168"/>
      <c r="DR153" s="168"/>
      <c r="DS153" s="168"/>
      <c r="DT153" s="168"/>
      <c r="DU153" s="168"/>
      <c r="DV153" s="168"/>
      <c r="DW153" s="168"/>
      <c r="DX153" s="168"/>
      <c r="DY153" s="168"/>
      <c r="DZ153" s="168"/>
      <c r="EA153" s="168"/>
      <c r="EB153" s="168"/>
      <c r="EC153" s="168"/>
      <c r="ED153" s="168"/>
      <c r="EE153" s="168"/>
      <c r="EF153" s="168"/>
      <c r="EG153" s="168"/>
      <c r="EH153" s="168"/>
      <c r="EI153" s="168"/>
      <c r="EJ153" s="168"/>
      <c r="EK153" s="168"/>
      <c r="EL153" s="168"/>
      <c r="EM153" s="168"/>
      <c r="EN153" s="168"/>
      <c r="EO153" s="168"/>
      <c r="EP153" s="168"/>
    </row>
    <row r="154" spans="2:146" s="50" customFormat="1" ht="11.25" customHeight="1">
      <c r="B154" s="169">
        <v>1</v>
      </c>
      <c r="C154" s="169"/>
      <c r="D154" s="171" t="s">
        <v>53</v>
      </c>
      <c r="E154" s="171"/>
      <c r="F154" s="171"/>
      <c r="G154" s="171"/>
      <c r="H154" s="171"/>
      <c r="I154" s="171"/>
      <c r="J154" s="171"/>
      <c r="K154" s="171"/>
      <c r="L154" s="171"/>
      <c r="M154" s="171"/>
      <c r="N154" s="171"/>
      <c r="O154" s="171"/>
      <c r="P154" s="171"/>
      <c r="Q154" s="171"/>
      <c r="R154" s="171"/>
      <c r="S154" s="171"/>
      <c r="T154" s="171"/>
      <c r="U154" s="171"/>
      <c r="V154" s="171"/>
      <c r="W154" s="171"/>
      <c r="X154" s="171"/>
      <c r="Y154" s="172" t="s">
        <v>54</v>
      </c>
      <c r="Z154" s="172"/>
      <c r="AA154" s="172"/>
      <c r="AB154" s="172"/>
      <c r="AC154" s="172"/>
      <c r="AD154" s="172"/>
      <c r="AE154" s="172"/>
      <c r="AF154" s="172"/>
      <c r="AG154" s="172"/>
      <c r="AH154" s="172" t="s">
        <v>55</v>
      </c>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80">
        <v>452</v>
      </c>
      <c r="BJ154" s="180"/>
      <c r="BK154" s="180"/>
      <c r="BL154" s="180"/>
      <c r="BM154" s="180"/>
      <c r="BN154" s="180"/>
      <c r="BO154" s="180"/>
      <c r="BP154" s="180"/>
      <c r="BQ154" s="180"/>
      <c r="BR154" s="180"/>
      <c r="BS154" s="180"/>
      <c r="BT154" s="180"/>
      <c r="BU154" s="180"/>
      <c r="BV154" s="180"/>
      <c r="BW154" s="118"/>
      <c r="BX154" s="119"/>
      <c r="BY154" s="119"/>
      <c r="BZ154" s="119"/>
      <c r="CA154" s="119"/>
      <c r="CB154" s="119"/>
      <c r="CC154" s="119"/>
      <c r="CD154" s="119"/>
      <c r="CE154" s="119"/>
      <c r="CF154" s="119"/>
      <c r="CG154" s="119"/>
      <c r="CH154" s="119"/>
      <c r="CI154" s="119"/>
      <c r="CJ154" s="119"/>
      <c r="CK154" s="119"/>
      <c r="CL154" s="119"/>
      <c r="CM154" s="120"/>
      <c r="CN154" s="180">
        <v>421</v>
      </c>
      <c r="CO154" s="180"/>
      <c r="CP154" s="180"/>
      <c r="CQ154" s="180"/>
      <c r="CR154" s="180"/>
      <c r="CS154" s="180"/>
      <c r="CT154" s="180"/>
      <c r="CU154" s="180"/>
      <c r="CV154" s="180"/>
      <c r="CW154" s="180"/>
      <c r="CX154" s="180"/>
      <c r="CY154" s="180"/>
      <c r="CZ154" s="180"/>
      <c r="DA154" s="180"/>
      <c r="DB154" s="118"/>
      <c r="DC154" s="119"/>
      <c r="DD154" s="119"/>
      <c r="DE154" s="119"/>
      <c r="DF154" s="119"/>
      <c r="DG154" s="119"/>
      <c r="DH154" s="119"/>
      <c r="DI154" s="119"/>
      <c r="DJ154" s="119"/>
      <c r="DK154" s="119"/>
      <c r="DL154" s="119"/>
      <c r="DM154" s="119"/>
      <c r="DN154" s="119"/>
      <c r="DO154" s="119"/>
      <c r="DP154" s="120"/>
      <c r="DQ154" s="180">
        <v>421</v>
      </c>
      <c r="DR154" s="180"/>
      <c r="DS154" s="180"/>
      <c r="DT154" s="180"/>
      <c r="DU154" s="180"/>
      <c r="DV154" s="180"/>
      <c r="DW154" s="180"/>
      <c r="DX154" s="180"/>
      <c r="DY154" s="180"/>
      <c r="DZ154" s="180"/>
      <c r="EA154" s="180"/>
      <c r="EB154" s="180"/>
      <c r="EC154" s="180"/>
      <c r="ED154" s="118"/>
      <c r="EE154" s="119"/>
      <c r="EF154" s="119"/>
      <c r="EG154" s="119"/>
      <c r="EH154" s="119"/>
      <c r="EI154" s="119"/>
      <c r="EJ154" s="119"/>
      <c r="EK154" s="119"/>
      <c r="EL154" s="119"/>
      <c r="EM154" s="119"/>
      <c r="EN154" s="119"/>
      <c r="EO154" s="119"/>
      <c r="EP154" s="120"/>
    </row>
    <row r="155" spans="2:146" s="50" customFormat="1" ht="11.25" customHeight="1">
      <c r="B155" s="133"/>
      <c r="C155" s="134"/>
      <c r="D155" s="168" t="s">
        <v>56</v>
      </c>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8"/>
      <c r="BC155" s="168"/>
      <c r="BD155" s="168"/>
      <c r="BE155" s="168"/>
      <c r="BF155" s="168"/>
      <c r="BG155" s="168"/>
      <c r="BH155" s="168"/>
      <c r="BI155" s="168"/>
      <c r="BJ155" s="168"/>
      <c r="BK155" s="168"/>
      <c r="BL155" s="168"/>
      <c r="BM155" s="168"/>
      <c r="BN155" s="168"/>
      <c r="BO155" s="168"/>
      <c r="BP155" s="168"/>
      <c r="BQ155" s="168"/>
      <c r="BR155" s="168"/>
      <c r="BS155" s="168"/>
      <c r="BT155" s="168"/>
      <c r="BU155" s="168"/>
      <c r="BV155" s="168"/>
      <c r="BW155" s="168"/>
      <c r="BX155" s="168"/>
      <c r="BY155" s="168"/>
      <c r="BZ155" s="168"/>
      <c r="CA155" s="168"/>
      <c r="CB155" s="168"/>
      <c r="CC155" s="168"/>
      <c r="CD155" s="168"/>
      <c r="CE155" s="168"/>
      <c r="CF155" s="168"/>
      <c r="CG155" s="168"/>
      <c r="CH155" s="168"/>
      <c r="CI155" s="168"/>
      <c r="CJ155" s="168"/>
      <c r="CK155" s="168"/>
      <c r="CL155" s="168"/>
      <c r="CM155" s="168"/>
      <c r="CN155" s="168"/>
      <c r="CO155" s="168"/>
      <c r="CP155" s="168"/>
      <c r="CQ155" s="168"/>
      <c r="CR155" s="168"/>
      <c r="CS155" s="168"/>
      <c r="CT155" s="168"/>
      <c r="CU155" s="168"/>
      <c r="CV155" s="168"/>
      <c r="CW155" s="168"/>
      <c r="CX155" s="168"/>
      <c r="CY155" s="168"/>
      <c r="CZ155" s="168"/>
      <c r="DA155" s="168"/>
      <c r="DB155" s="168"/>
      <c r="DC155" s="168"/>
      <c r="DD155" s="168"/>
      <c r="DE155" s="168"/>
      <c r="DF155" s="168"/>
      <c r="DG155" s="168"/>
      <c r="DH155" s="168"/>
      <c r="DI155" s="168"/>
      <c r="DJ155" s="168"/>
      <c r="DK155" s="168"/>
      <c r="DL155" s="168"/>
      <c r="DM155" s="168"/>
      <c r="DN155" s="168"/>
      <c r="DO155" s="168"/>
      <c r="DP155" s="168"/>
      <c r="DQ155" s="168"/>
      <c r="DR155" s="168"/>
      <c r="DS155" s="168"/>
      <c r="DT155" s="168"/>
      <c r="DU155" s="168"/>
      <c r="DV155" s="168"/>
      <c r="DW155" s="168"/>
      <c r="DX155" s="168"/>
      <c r="DY155" s="168"/>
      <c r="DZ155" s="168"/>
      <c r="EA155" s="168"/>
      <c r="EB155" s="168"/>
      <c r="EC155" s="168"/>
      <c r="ED155" s="168"/>
      <c r="EE155" s="168"/>
      <c r="EF155" s="168"/>
      <c r="EG155" s="168"/>
      <c r="EH155" s="168"/>
      <c r="EI155" s="168"/>
      <c r="EJ155" s="168"/>
      <c r="EK155" s="168"/>
      <c r="EL155" s="168"/>
      <c r="EM155" s="168"/>
      <c r="EN155" s="168"/>
      <c r="EO155" s="168"/>
      <c r="EP155" s="168"/>
    </row>
    <row r="156" spans="2:146" s="50" customFormat="1" ht="32.25" customHeight="1">
      <c r="B156" s="169">
        <v>1</v>
      </c>
      <c r="C156" s="169"/>
      <c r="D156" s="171" t="s">
        <v>74</v>
      </c>
      <c r="E156" s="171"/>
      <c r="F156" s="171"/>
      <c r="G156" s="171"/>
      <c r="H156" s="171"/>
      <c r="I156" s="171"/>
      <c r="J156" s="171"/>
      <c r="K156" s="171"/>
      <c r="L156" s="171"/>
      <c r="M156" s="171"/>
      <c r="N156" s="171"/>
      <c r="O156" s="171"/>
      <c r="P156" s="171"/>
      <c r="Q156" s="171"/>
      <c r="R156" s="171"/>
      <c r="S156" s="171"/>
      <c r="T156" s="171"/>
      <c r="U156" s="171"/>
      <c r="V156" s="171"/>
      <c r="W156" s="171"/>
      <c r="X156" s="171"/>
      <c r="Y156" s="172" t="s">
        <v>57</v>
      </c>
      <c r="Z156" s="172"/>
      <c r="AA156" s="172"/>
      <c r="AB156" s="172"/>
      <c r="AC156" s="172"/>
      <c r="AD156" s="172"/>
      <c r="AE156" s="172"/>
      <c r="AF156" s="172"/>
      <c r="AG156" s="172"/>
      <c r="AH156" s="172" t="s">
        <v>58</v>
      </c>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80">
        <v>100</v>
      </c>
      <c r="BJ156" s="180"/>
      <c r="BK156" s="180"/>
      <c r="BL156" s="180"/>
      <c r="BM156" s="180"/>
      <c r="BN156" s="180"/>
      <c r="BO156" s="180"/>
      <c r="BP156" s="180"/>
      <c r="BQ156" s="180"/>
      <c r="BR156" s="180"/>
      <c r="BS156" s="180"/>
      <c r="BT156" s="180"/>
      <c r="BU156" s="180"/>
      <c r="BV156" s="180"/>
      <c r="BW156" s="118"/>
      <c r="BX156" s="119"/>
      <c r="BY156" s="119"/>
      <c r="BZ156" s="119"/>
      <c r="CA156" s="119"/>
      <c r="CB156" s="119"/>
      <c r="CC156" s="119"/>
      <c r="CD156" s="119"/>
      <c r="CE156" s="119"/>
      <c r="CF156" s="119"/>
      <c r="CG156" s="119"/>
      <c r="CH156" s="119"/>
      <c r="CI156" s="119"/>
      <c r="CJ156" s="119"/>
      <c r="CK156" s="119"/>
      <c r="CL156" s="119"/>
      <c r="CM156" s="120"/>
      <c r="CN156" s="180">
        <v>100</v>
      </c>
      <c r="CO156" s="180"/>
      <c r="CP156" s="180"/>
      <c r="CQ156" s="180"/>
      <c r="CR156" s="180"/>
      <c r="CS156" s="180"/>
      <c r="CT156" s="180"/>
      <c r="CU156" s="180"/>
      <c r="CV156" s="180"/>
      <c r="CW156" s="180"/>
      <c r="CX156" s="180"/>
      <c r="CY156" s="180"/>
      <c r="CZ156" s="180"/>
      <c r="DA156" s="180"/>
      <c r="DB156" s="118"/>
      <c r="DC156" s="119"/>
      <c r="DD156" s="119"/>
      <c r="DE156" s="119"/>
      <c r="DF156" s="119"/>
      <c r="DG156" s="119"/>
      <c r="DH156" s="119"/>
      <c r="DI156" s="119"/>
      <c r="DJ156" s="119"/>
      <c r="DK156" s="119"/>
      <c r="DL156" s="119"/>
      <c r="DM156" s="119"/>
      <c r="DN156" s="119"/>
      <c r="DO156" s="119"/>
      <c r="DP156" s="120"/>
      <c r="DQ156" s="180">
        <v>100</v>
      </c>
      <c r="DR156" s="180"/>
      <c r="DS156" s="180"/>
      <c r="DT156" s="180"/>
      <c r="DU156" s="180"/>
      <c r="DV156" s="180"/>
      <c r="DW156" s="180"/>
      <c r="DX156" s="180"/>
      <c r="DY156" s="180"/>
      <c r="DZ156" s="180"/>
      <c r="EA156" s="180"/>
      <c r="EB156" s="180"/>
      <c r="EC156" s="180"/>
      <c r="ED156" s="118"/>
      <c r="EE156" s="119"/>
      <c r="EF156" s="119"/>
      <c r="EG156" s="119"/>
      <c r="EH156" s="119"/>
      <c r="EI156" s="119"/>
      <c r="EJ156" s="119"/>
      <c r="EK156" s="119"/>
      <c r="EL156" s="119"/>
      <c r="EM156" s="119"/>
      <c r="EN156" s="119"/>
      <c r="EO156" s="119"/>
      <c r="EP156" s="120"/>
    </row>
    <row r="157" spans="2:146" s="50" customFormat="1" ht="13.5" customHeight="1">
      <c r="B157" s="133"/>
      <c r="C157" s="134"/>
      <c r="D157" s="167" t="s">
        <v>163</v>
      </c>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168"/>
      <c r="BA157" s="168"/>
      <c r="BB157" s="168"/>
      <c r="BC157" s="168"/>
      <c r="BD157" s="168"/>
      <c r="BE157" s="168"/>
      <c r="BF157" s="168"/>
      <c r="BG157" s="168"/>
      <c r="BH157" s="168"/>
      <c r="BI157" s="168"/>
      <c r="BJ157" s="168"/>
      <c r="BK157" s="168"/>
      <c r="BL157" s="168"/>
      <c r="BM157" s="168"/>
      <c r="BN157" s="168"/>
      <c r="BO157" s="168"/>
      <c r="BP157" s="168"/>
      <c r="BQ157" s="168"/>
      <c r="BR157" s="168"/>
      <c r="BS157" s="168"/>
      <c r="BT157" s="168"/>
      <c r="BU157" s="168"/>
      <c r="BV157" s="168"/>
      <c r="BW157" s="168"/>
      <c r="BX157" s="168"/>
      <c r="BY157" s="168"/>
      <c r="BZ157" s="168"/>
      <c r="CA157" s="168"/>
      <c r="CB157" s="168"/>
      <c r="CC157" s="168"/>
      <c r="CD157" s="168"/>
      <c r="CE157" s="168"/>
      <c r="CF157" s="168"/>
      <c r="CG157" s="168"/>
      <c r="CH157" s="168"/>
      <c r="CI157" s="168"/>
      <c r="CJ157" s="168"/>
      <c r="CK157" s="168"/>
      <c r="CL157" s="168"/>
      <c r="CM157" s="168"/>
      <c r="CN157" s="168"/>
      <c r="CO157" s="168"/>
      <c r="CP157" s="168"/>
      <c r="CQ157" s="168"/>
      <c r="CR157" s="168"/>
      <c r="CS157" s="168"/>
      <c r="CT157" s="168"/>
      <c r="CU157" s="168"/>
      <c r="CV157" s="168"/>
      <c r="CW157" s="168"/>
      <c r="CX157" s="168"/>
      <c r="CY157" s="168"/>
      <c r="CZ157" s="168"/>
      <c r="DA157" s="168"/>
      <c r="DB157" s="168"/>
      <c r="DC157" s="168"/>
      <c r="DD157" s="168"/>
      <c r="DE157" s="168"/>
      <c r="DF157" s="168"/>
      <c r="DG157" s="168"/>
      <c r="DH157" s="168"/>
      <c r="DI157" s="168"/>
      <c r="DJ157" s="168"/>
      <c r="DK157" s="168"/>
      <c r="DL157" s="168"/>
      <c r="DM157" s="168"/>
      <c r="DN157" s="168"/>
      <c r="DO157" s="168"/>
      <c r="DP157" s="168"/>
      <c r="DQ157" s="168"/>
      <c r="DR157" s="168"/>
      <c r="DS157" s="168"/>
      <c r="DT157" s="168"/>
      <c r="DU157" s="168"/>
      <c r="DV157" s="168"/>
      <c r="DW157" s="168"/>
      <c r="DX157" s="168"/>
      <c r="DY157" s="168"/>
      <c r="DZ157" s="168"/>
      <c r="EA157" s="168"/>
      <c r="EB157" s="168"/>
      <c r="EC157" s="168"/>
      <c r="ED157" s="168"/>
      <c r="EE157" s="168"/>
      <c r="EF157" s="168"/>
      <c r="EG157" s="168"/>
      <c r="EH157" s="168"/>
      <c r="EI157" s="168"/>
      <c r="EJ157" s="168"/>
      <c r="EK157" s="168"/>
      <c r="EL157" s="168"/>
      <c r="EM157" s="119"/>
      <c r="EN157" s="119"/>
      <c r="EO157" s="119"/>
      <c r="EP157" s="120"/>
    </row>
    <row r="158" spans="2:146" s="50" customFormat="1" ht="12" customHeight="1">
      <c r="B158" s="169">
        <v>1</v>
      </c>
      <c r="C158" s="169"/>
      <c r="D158" s="170" t="s">
        <v>190</v>
      </c>
      <c r="E158" s="171"/>
      <c r="F158" s="171"/>
      <c r="G158" s="171"/>
      <c r="H158" s="171"/>
      <c r="I158" s="171"/>
      <c r="J158" s="171"/>
      <c r="K158" s="171"/>
      <c r="L158" s="171"/>
      <c r="M158" s="171"/>
      <c r="N158" s="171"/>
      <c r="O158" s="171"/>
      <c r="P158" s="171"/>
      <c r="Q158" s="171"/>
      <c r="R158" s="171"/>
      <c r="S158" s="171"/>
      <c r="T158" s="171"/>
      <c r="U158" s="171"/>
      <c r="V158" s="171"/>
      <c r="W158" s="171"/>
      <c r="X158" s="171"/>
      <c r="Y158" s="172" t="s">
        <v>162</v>
      </c>
      <c r="Z158" s="172"/>
      <c r="AA158" s="172"/>
      <c r="AB158" s="172"/>
      <c r="AC158" s="172"/>
      <c r="AD158" s="172"/>
      <c r="AE158" s="172"/>
      <c r="AF158" s="172"/>
      <c r="AG158" s="172"/>
      <c r="AH158" s="172" t="s">
        <v>58</v>
      </c>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66">
        <v>100</v>
      </c>
      <c r="BJ158" s="166"/>
      <c r="BK158" s="166"/>
      <c r="BL158" s="166"/>
      <c r="BM158" s="166"/>
      <c r="BN158" s="166"/>
      <c r="BO158" s="166"/>
      <c r="BP158" s="166"/>
      <c r="BQ158" s="166"/>
      <c r="BR158" s="166"/>
      <c r="BS158" s="166"/>
      <c r="BT158" s="166"/>
      <c r="BU158" s="166"/>
      <c r="BV158" s="166"/>
      <c r="BW158" s="118"/>
      <c r="BX158" s="119"/>
      <c r="BY158" s="119"/>
      <c r="BZ158" s="119"/>
      <c r="CA158" s="119"/>
      <c r="CB158" s="119"/>
      <c r="CC158" s="119"/>
      <c r="CD158" s="119"/>
      <c r="CE158" s="119"/>
      <c r="CF158" s="119"/>
      <c r="CG158" s="119"/>
      <c r="CH158" s="119"/>
      <c r="CI158" s="119"/>
      <c r="CJ158" s="119"/>
      <c r="CK158" s="119"/>
      <c r="CL158" s="119"/>
      <c r="CM158" s="120"/>
      <c r="CN158" s="166">
        <v>100</v>
      </c>
      <c r="CO158" s="166"/>
      <c r="CP158" s="166"/>
      <c r="CQ158" s="166"/>
      <c r="CR158" s="166"/>
      <c r="CS158" s="166"/>
      <c r="CT158" s="166"/>
      <c r="CU158" s="166"/>
      <c r="CV158" s="166"/>
      <c r="CW158" s="166"/>
      <c r="CX158" s="166"/>
      <c r="CY158" s="166"/>
      <c r="CZ158" s="166"/>
      <c r="DA158" s="166"/>
      <c r="DB158" s="118"/>
      <c r="DC158" s="119"/>
      <c r="DD158" s="119"/>
      <c r="DE158" s="119"/>
      <c r="DF158" s="119"/>
      <c r="DG158" s="119"/>
      <c r="DH158" s="119"/>
      <c r="DI158" s="119"/>
      <c r="DJ158" s="119"/>
      <c r="DK158" s="119"/>
      <c r="DL158" s="119"/>
      <c r="DM158" s="119"/>
      <c r="DN158" s="119"/>
      <c r="DO158" s="119"/>
      <c r="DP158" s="120"/>
      <c r="DQ158" s="166">
        <v>100</v>
      </c>
      <c r="DR158" s="166"/>
      <c r="DS158" s="166"/>
      <c r="DT158" s="166"/>
      <c r="DU158" s="166"/>
      <c r="DV158" s="166"/>
      <c r="DW158" s="166"/>
      <c r="DX158" s="166"/>
      <c r="DY158" s="166"/>
      <c r="DZ158" s="166"/>
      <c r="EA158" s="166"/>
      <c r="EB158" s="166"/>
      <c r="EC158" s="166"/>
      <c r="ED158" s="118"/>
      <c r="EE158" s="119"/>
      <c r="EF158" s="119"/>
      <c r="EG158" s="119"/>
      <c r="EH158" s="119"/>
      <c r="EI158" s="119"/>
      <c r="EJ158" s="119"/>
      <c r="EK158" s="119"/>
      <c r="EL158" s="119"/>
      <c r="EM158" s="119"/>
      <c r="EN158" s="119"/>
      <c r="EO158" s="119"/>
      <c r="EP158" s="120"/>
    </row>
    <row r="159" spans="2:146" s="50" customFormat="1" ht="21" customHeight="1">
      <c r="B159" s="278" t="s">
        <v>66</v>
      </c>
      <c r="C159" s="279"/>
      <c r="D159" s="280" t="s">
        <v>132</v>
      </c>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c r="CA159" s="281"/>
      <c r="CB159" s="281"/>
      <c r="CC159" s="281"/>
      <c r="CD159" s="281"/>
      <c r="CE159" s="281"/>
      <c r="CF159" s="281"/>
      <c r="CG159" s="281"/>
      <c r="CH159" s="281"/>
      <c r="CI159" s="281"/>
      <c r="CJ159" s="281"/>
      <c r="CK159" s="281"/>
      <c r="CL159" s="281"/>
      <c r="CM159" s="281"/>
      <c r="CN159" s="281"/>
      <c r="CO159" s="281"/>
      <c r="CP159" s="281"/>
      <c r="CQ159" s="281"/>
      <c r="CR159" s="281"/>
      <c r="CS159" s="281"/>
      <c r="CT159" s="281"/>
      <c r="CU159" s="281"/>
      <c r="CV159" s="281"/>
      <c r="CW159" s="281"/>
      <c r="CX159" s="281"/>
      <c r="CY159" s="281"/>
      <c r="CZ159" s="281"/>
      <c r="DA159" s="281"/>
      <c r="DB159" s="281"/>
      <c r="DC159" s="281"/>
      <c r="DD159" s="281"/>
      <c r="DE159" s="281"/>
      <c r="DF159" s="281"/>
      <c r="DG159" s="281"/>
      <c r="DH159" s="281"/>
      <c r="DI159" s="281"/>
      <c r="DJ159" s="281"/>
      <c r="DK159" s="281"/>
      <c r="DL159" s="281"/>
      <c r="DM159" s="281"/>
      <c r="DN159" s="281"/>
      <c r="DO159" s="281"/>
      <c r="DP159" s="281"/>
      <c r="DQ159" s="281"/>
      <c r="DR159" s="281"/>
      <c r="DS159" s="281"/>
      <c r="DT159" s="281"/>
      <c r="DU159" s="281"/>
      <c r="DV159" s="281"/>
      <c r="DW159" s="281"/>
      <c r="DX159" s="281"/>
      <c r="DY159" s="281"/>
      <c r="DZ159" s="281"/>
      <c r="EA159" s="281"/>
      <c r="EB159" s="281"/>
      <c r="EC159" s="281"/>
      <c r="ED159" s="281"/>
      <c r="EE159" s="281"/>
      <c r="EF159" s="281"/>
      <c r="EG159" s="281"/>
      <c r="EH159" s="281"/>
      <c r="EI159" s="281"/>
      <c r="EJ159" s="281"/>
      <c r="EK159" s="281"/>
      <c r="EL159" s="281"/>
      <c r="EM159" s="281"/>
      <c r="EN159" s="281"/>
      <c r="EO159" s="281"/>
      <c r="EP159" s="282"/>
    </row>
    <row r="160" spans="2:146" s="50" customFormat="1" ht="12" customHeight="1">
      <c r="B160" s="133"/>
      <c r="C160" s="134"/>
      <c r="D160" s="168" t="s">
        <v>49</v>
      </c>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c r="CH160" s="168"/>
      <c r="CI160" s="168"/>
      <c r="CJ160" s="168"/>
      <c r="CK160" s="168"/>
      <c r="CL160" s="168"/>
      <c r="CM160" s="168"/>
      <c r="CN160" s="168"/>
      <c r="CO160" s="168"/>
      <c r="CP160" s="168"/>
      <c r="CQ160" s="168"/>
      <c r="CR160" s="168"/>
      <c r="CS160" s="168"/>
      <c r="CT160" s="168"/>
      <c r="CU160" s="168"/>
      <c r="CV160" s="168"/>
      <c r="CW160" s="168"/>
      <c r="CX160" s="168"/>
      <c r="CY160" s="168"/>
      <c r="CZ160" s="168"/>
      <c r="DA160" s="168"/>
      <c r="DB160" s="168"/>
      <c r="DC160" s="168"/>
      <c r="DD160" s="168"/>
      <c r="DE160" s="168"/>
      <c r="DF160" s="168"/>
      <c r="DG160" s="168"/>
      <c r="DH160" s="168"/>
      <c r="DI160" s="168"/>
      <c r="DJ160" s="168"/>
      <c r="DK160" s="168"/>
      <c r="DL160" s="168"/>
      <c r="DM160" s="168"/>
      <c r="DN160" s="168"/>
      <c r="DO160" s="168"/>
      <c r="DP160" s="168"/>
      <c r="DQ160" s="168"/>
      <c r="DR160" s="168"/>
      <c r="DS160" s="168"/>
      <c r="DT160" s="168"/>
      <c r="DU160" s="168"/>
      <c r="DV160" s="168"/>
      <c r="DW160" s="168"/>
      <c r="DX160" s="168"/>
      <c r="DY160" s="168"/>
      <c r="DZ160" s="168"/>
      <c r="EA160" s="168"/>
      <c r="EB160" s="168"/>
      <c r="EC160" s="168"/>
      <c r="ED160" s="168"/>
      <c r="EE160" s="168"/>
      <c r="EF160" s="168"/>
      <c r="EG160" s="168"/>
      <c r="EH160" s="168"/>
      <c r="EI160" s="168"/>
      <c r="EJ160" s="168"/>
      <c r="EK160" s="168"/>
      <c r="EL160" s="168"/>
      <c r="EM160" s="168"/>
      <c r="EN160" s="168"/>
      <c r="EO160" s="168"/>
      <c r="EP160" s="168"/>
    </row>
    <row r="161" spans="2:146" s="50" customFormat="1" ht="37.5" customHeight="1">
      <c r="B161" s="169">
        <v>1</v>
      </c>
      <c r="C161" s="169"/>
      <c r="D161" s="461" t="s">
        <v>140</v>
      </c>
      <c r="E161" s="462"/>
      <c r="F161" s="462"/>
      <c r="G161" s="463"/>
      <c r="H161" s="463"/>
      <c r="I161" s="463"/>
      <c r="J161" s="463"/>
      <c r="K161" s="463"/>
      <c r="L161" s="463"/>
      <c r="M161" s="463"/>
      <c r="N161" s="463"/>
      <c r="O161" s="463"/>
      <c r="P161" s="463"/>
      <c r="Q161" s="463"/>
      <c r="R161" s="463"/>
      <c r="S161" s="463"/>
      <c r="T161" s="463"/>
      <c r="U161" s="463"/>
      <c r="V161" s="463"/>
      <c r="W161" s="463"/>
      <c r="X161" s="464"/>
      <c r="Y161" s="172" t="s">
        <v>50</v>
      </c>
      <c r="Z161" s="172"/>
      <c r="AA161" s="172"/>
      <c r="AB161" s="172"/>
      <c r="AC161" s="172"/>
      <c r="AD161" s="172"/>
      <c r="AE161" s="172"/>
      <c r="AF161" s="172"/>
      <c r="AG161" s="172"/>
      <c r="AH161" s="172" t="s">
        <v>51</v>
      </c>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80">
        <v>427.626</v>
      </c>
      <c r="BJ161" s="180"/>
      <c r="BK161" s="180"/>
      <c r="BL161" s="180"/>
      <c r="BM161" s="180"/>
      <c r="BN161" s="180"/>
      <c r="BO161" s="180"/>
      <c r="BP161" s="180"/>
      <c r="BQ161" s="180"/>
      <c r="BR161" s="180"/>
      <c r="BS161" s="180"/>
      <c r="BT161" s="180"/>
      <c r="BU161" s="180"/>
      <c r="BV161" s="180"/>
      <c r="BW161" s="118"/>
      <c r="BX161" s="119"/>
      <c r="BY161" s="119"/>
      <c r="BZ161" s="119"/>
      <c r="CA161" s="119"/>
      <c r="CB161" s="119"/>
      <c r="CC161" s="119"/>
      <c r="CD161" s="119"/>
      <c r="CE161" s="119"/>
      <c r="CF161" s="119"/>
      <c r="CG161" s="119"/>
      <c r="CH161" s="119"/>
      <c r="CI161" s="119"/>
      <c r="CJ161" s="119"/>
      <c r="CK161" s="119"/>
      <c r="CL161" s="119"/>
      <c r="CM161" s="120"/>
      <c r="CN161" s="275">
        <v>500</v>
      </c>
      <c r="CO161" s="275"/>
      <c r="CP161" s="275"/>
      <c r="CQ161" s="275"/>
      <c r="CR161" s="275"/>
      <c r="CS161" s="275"/>
      <c r="CT161" s="275"/>
      <c r="CU161" s="275"/>
      <c r="CV161" s="275"/>
      <c r="CW161" s="275"/>
      <c r="CX161" s="275"/>
      <c r="CY161" s="275"/>
      <c r="CZ161" s="275"/>
      <c r="DA161" s="275"/>
      <c r="DB161" s="118"/>
      <c r="DC161" s="119"/>
      <c r="DD161" s="119"/>
      <c r="DE161" s="119"/>
      <c r="DF161" s="119"/>
      <c r="DG161" s="119"/>
      <c r="DH161" s="119"/>
      <c r="DI161" s="119"/>
      <c r="DJ161" s="119"/>
      <c r="DK161" s="119"/>
      <c r="DL161" s="119"/>
      <c r="DM161" s="119"/>
      <c r="DN161" s="119"/>
      <c r="DO161" s="119"/>
      <c r="DP161" s="120"/>
      <c r="DQ161" s="180">
        <v>600</v>
      </c>
      <c r="DR161" s="180"/>
      <c r="DS161" s="180"/>
      <c r="DT161" s="180"/>
      <c r="DU161" s="180"/>
      <c r="DV161" s="180"/>
      <c r="DW161" s="180"/>
      <c r="DX161" s="180"/>
      <c r="DY161" s="180"/>
      <c r="DZ161" s="180"/>
      <c r="EA161" s="180"/>
      <c r="EB161" s="180"/>
      <c r="EC161" s="180"/>
      <c r="ED161" s="118"/>
      <c r="EE161" s="119"/>
      <c r="EF161" s="119"/>
      <c r="EG161" s="119"/>
      <c r="EH161" s="119"/>
      <c r="EI161" s="119"/>
      <c r="EJ161" s="119"/>
      <c r="EK161" s="119"/>
      <c r="EL161" s="119"/>
      <c r="EM161" s="119"/>
      <c r="EN161" s="119"/>
      <c r="EO161" s="119"/>
      <c r="EP161" s="120"/>
    </row>
    <row r="162" spans="2:146" s="50" customFormat="1" ht="15" customHeight="1">
      <c r="B162" s="133"/>
      <c r="C162" s="134"/>
      <c r="D162" s="168" t="s">
        <v>52</v>
      </c>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c r="CH162" s="168"/>
      <c r="CI162" s="168"/>
      <c r="CJ162" s="168"/>
      <c r="CK162" s="168"/>
      <c r="CL162" s="168"/>
      <c r="CM162" s="168"/>
      <c r="CN162" s="168"/>
      <c r="CO162" s="168"/>
      <c r="CP162" s="168"/>
      <c r="CQ162" s="168"/>
      <c r="CR162" s="168"/>
      <c r="CS162" s="168"/>
      <c r="CT162" s="168"/>
      <c r="CU162" s="168"/>
      <c r="CV162" s="168"/>
      <c r="CW162" s="168"/>
      <c r="CX162" s="168"/>
      <c r="CY162" s="168"/>
      <c r="CZ162" s="168"/>
      <c r="DA162" s="168"/>
      <c r="DB162" s="168"/>
      <c r="DC162" s="168"/>
      <c r="DD162" s="168"/>
      <c r="DE162" s="168"/>
      <c r="DF162" s="168"/>
      <c r="DG162" s="168"/>
      <c r="DH162" s="168"/>
      <c r="DI162" s="168"/>
      <c r="DJ162" s="168"/>
      <c r="DK162" s="168"/>
      <c r="DL162" s="168"/>
      <c r="DM162" s="168"/>
      <c r="DN162" s="168"/>
      <c r="DO162" s="168"/>
      <c r="DP162" s="168"/>
      <c r="DQ162" s="168"/>
      <c r="DR162" s="168"/>
      <c r="DS162" s="168"/>
      <c r="DT162" s="168"/>
      <c r="DU162" s="168"/>
      <c r="DV162" s="168"/>
      <c r="DW162" s="168"/>
      <c r="DX162" s="168"/>
      <c r="DY162" s="168"/>
      <c r="DZ162" s="168"/>
      <c r="EA162" s="168"/>
      <c r="EB162" s="168"/>
      <c r="EC162" s="168"/>
      <c r="ED162" s="168"/>
      <c r="EE162" s="168"/>
      <c r="EF162" s="168"/>
      <c r="EG162" s="168"/>
      <c r="EH162" s="168"/>
      <c r="EI162" s="168"/>
      <c r="EJ162" s="168"/>
      <c r="EK162" s="168"/>
      <c r="EL162" s="168"/>
      <c r="EM162" s="168"/>
      <c r="EN162" s="168"/>
      <c r="EO162" s="168"/>
      <c r="EP162" s="168"/>
    </row>
    <row r="163" spans="2:146" s="50" customFormat="1" ht="12" customHeight="1">
      <c r="B163" s="169">
        <v>1</v>
      </c>
      <c r="C163" s="169"/>
      <c r="D163" s="171" t="s">
        <v>53</v>
      </c>
      <c r="E163" s="171"/>
      <c r="F163" s="171"/>
      <c r="G163" s="171"/>
      <c r="H163" s="171"/>
      <c r="I163" s="171"/>
      <c r="J163" s="171"/>
      <c r="K163" s="171"/>
      <c r="L163" s="171"/>
      <c r="M163" s="171"/>
      <c r="N163" s="171"/>
      <c r="O163" s="171"/>
      <c r="P163" s="171"/>
      <c r="Q163" s="171"/>
      <c r="R163" s="171"/>
      <c r="S163" s="171"/>
      <c r="T163" s="171"/>
      <c r="U163" s="171"/>
      <c r="V163" s="171"/>
      <c r="W163" s="171"/>
      <c r="X163" s="171"/>
      <c r="Y163" s="172" t="s">
        <v>54</v>
      </c>
      <c r="Z163" s="172"/>
      <c r="AA163" s="172"/>
      <c r="AB163" s="172"/>
      <c r="AC163" s="172"/>
      <c r="AD163" s="172"/>
      <c r="AE163" s="172"/>
      <c r="AF163" s="172"/>
      <c r="AG163" s="172"/>
      <c r="AH163" s="172" t="s">
        <v>51</v>
      </c>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80">
        <v>50</v>
      </c>
      <c r="BJ163" s="180"/>
      <c r="BK163" s="180"/>
      <c r="BL163" s="180"/>
      <c r="BM163" s="180"/>
      <c r="BN163" s="180"/>
      <c r="BO163" s="180"/>
      <c r="BP163" s="180"/>
      <c r="BQ163" s="180"/>
      <c r="BR163" s="180"/>
      <c r="BS163" s="180"/>
      <c r="BT163" s="180"/>
      <c r="BU163" s="180"/>
      <c r="BV163" s="180"/>
      <c r="BW163" s="118"/>
      <c r="BX163" s="119"/>
      <c r="BY163" s="119"/>
      <c r="BZ163" s="119"/>
      <c r="CA163" s="119"/>
      <c r="CB163" s="119"/>
      <c r="CC163" s="119"/>
      <c r="CD163" s="119"/>
      <c r="CE163" s="119"/>
      <c r="CF163" s="119"/>
      <c r="CG163" s="119"/>
      <c r="CH163" s="119"/>
      <c r="CI163" s="119"/>
      <c r="CJ163" s="119"/>
      <c r="CK163" s="119"/>
      <c r="CL163" s="119"/>
      <c r="CM163" s="120"/>
      <c r="CN163" s="180">
        <v>50</v>
      </c>
      <c r="CO163" s="180"/>
      <c r="CP163" s="180"/>
      <c r="CQ163" s="180"/>
      <c r="CR163" s="180"/>
      <c r="CS163" s="180"/>
      <c r="CT163" s="180"/>
      <c r="CU163" s="180"/>
      <c r="CV163" s="180"/>
      <c r="CW163" s="180"/>
      <c r="CX163" s="180"/>
      <c r="CY163" s="180"/>
      <c r="CZ163" s="180"/>
      <c r="DA163" s="180"/>
      <c r="DB163" s="118"/>
      <c r="DC163" s="119"/>
      <c r="DD163" s="119"/>
      <c r="DE163" s="119"/>
      <c r="DF163" s="119"/>
      <c r="DG163" s="119"/>
      <c r="DH163" s="119"/>
      <c r="DI163" s="119"/>
      <c r="DJ163" s="119"/>
      <c r="DK163" s="119"/>
      <c r="DL163" s="119"/>
      <c r="DM163" s="119"/>
      <c r="DN163" s="119"/>
      <c r="DO163" s="119"/>
      <c r="DP163" s="120"/>
      <c r="DQ163" s="180">
        <v>50</v>
      </c>
      <c r="DR163" s="180"/>
      <c r="DS163" s="180"/>
      <c r="DT163" s="180"/>
      <c r="DU163" s="180"/>
      <c r="DV163" s="180"/>
      <c r="DW163" s="180"/>
      <c r="DX163" s="180"/>
      <c r="DY163" s="180"/>
      <c r="DZ163" s="180"/>
      <c r="EA163" s="180"/>
      <c r="EB163" s="180"/>
      <c r="EC163" s="180"/>
      <c r="ED163" s="118"/>
      <c r="EE163" s="119"/>
      <c r="EF163" s="119"/>
      <c r="EG163" s="119"/>
      <c r="EH163" s="119"/>
      <c r="EI163" s="119"/>
      <c r="EJ163" s="119"/>
      <c r="EK163" s="119"/>
      <c r="EL163" s="119"/>
      <c r="EM163" s="119"/>
      <c r="EN163" s="119"/>
      <c r="EO163" s="119"/>
      <c r="EP163" s="120"/>
    </row>
    <row r="164" spans="2:146" s="50" customFormat="1" ht="13.5" customHeight="1">
      <c r="B164" s="133"/>
      <c r="C164" s="134"/>
      <c r="D164" s="168" t="s">
        <v>56</v>
      </c>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c r="DP164" s="168"/>
      <c r="DQ164" s="168"/>
      <c r="DR164" s="168"/>
      <c r="DS164" s="168"/>
      <c r="DT164" s="168"/>
      <c r="DU164" s="168"/>
      <c r="DV164" s="168"/>
      <c r="DW164" s="168"/>
      <c r="DX164" s="168"/>
      <c r="DY164" s="168"/>
      <c r="DZ164" s="168"/>
      <c r="EA164" s="168"/>
      <c r="EB164" s="168"/>
      <c r="EC164" s="168"/>
      <c r="ED164" s="168"/>
      <c r="EE164" s="168"/>
      <c r="EF164" s="168"/>
      <c r="EG164" s="168"/>
      <c r="EH164" s="168"/>
      <c r="EI164" s="168"/>
      <c r="EJ164" s="168"/>
      <c r="EK164" s="168"/>
      <c r="EL164" s="168"/>
      <c r="EM164" s="168"/>
      <c r="EN164" s="168"/>
      <c r="EO164" s="168"/>
      <c r="EP164" s="168"/>
    </row>
    <row r="165" spans="2:146" s="55" customFormat="1" ht="10.5" customHeight="1">
      <c r="B165" s="169">
        <v>1</v>
      </c>
      <c r="C165" s="169"/>
      <c r="D165" s="186" t="s">
        <v>139</v>
      </c>
      <c r="E165" s="187"/>
      <c r="F165" s="187"/>
      <c r="G165" s="350"/>
      <c r="H165" s="350"/>
      <c r="I165" s="350"/>
      <c r="J165" s="350"/>
      <c r="K165" s="350"/>
      <c r="L165" s="350"/>
      <c r="M165" s="350"/>
      <c r="N165" s="350"/>
      <c r="O165" s="350"/>
      <c r="P165" s="350"/>
      <c r="Q165" s="350"/>
      <c r="R165" s="350"/>
      <c r="S165" s="350"/>
      <c r="T165" s="350"/>
      <c r="U165" s="350"/>
      <c r="V165" s="350"/>
      <c r="W165" s="350"/>
      <c r="X165" s="351"/>
      <c r="Y165" s="172" t="s">
        <v>57</v>
      </c>
      <c r="Z165" s="172"/>
      <c r="AA165" s="172"/>
      <c r="AB165" s="172"/>
      <c r="AC165" s="172"/>
      <c r="AD165" s="172"/>
      <c r="AE165" s="172"/>
      <c r="AF165" s="172"/>
      <c r="AG165" s="172"/>
      <c r="AH165" s="172" t="s">
        <v>58</v>
      </c>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80">
        <v>8552.52</v>
      </c>
      <c r="BJ165" s="180"/>
      <c r="BK165" s="180"/>
      <c r="BL165" s="180"/>
      <c r="BM165" s="180"/>
      <c r="BN165" s="180"/>
      <c r="BO165" s="180"/>
      <c r="BP165" s="180"/>
      <c r="BQ165" s="180"/>
      <c r="BR165" s="180"/>
      <c r="BS165" s="180"/>
      <c r="BT165" s="180"/>
      <c r="BU165" s="180"/>
      <c r="BV165" s="180"/>
      <c r="BW165" s="118"/>
      <c r="BX165" s="119"/>
      <c r="BY165" s="119"/>
      <c r="BZ165" s="119"/>
      <c r="CA165" s="119"/>
      <c r="CB165" s="119"/>
      <c r="CC165" s="119"/>
      <c r="CD165" s="119"/>
      <c r="CE165" s="119"/>
      <c r="CF165" s="119"/>
      <c r="CG165" s="119"/>
      <c r="CH165" s="119"/>
      <c r="CI165" s="119"/>
      <c r="CJ165" s="119"/>
      <c r="CK165" s="119"/>
      <c r="CL165" s="119"/>
      <c r="CM165" s="120"/>
      <c r="CN165" s="180">
        <v>10000</v>
      </c>
      <c r="CO165" s="180"/>
      <c r="CP165" s="180"/>
      <c r="CQ165" s="180"/>
      <c r="CR165" s="180"/>
      <c r="CS165" s="180"/>
      <c r="CT165" s="180"/>
      <c r="CU165" s="180"/>
      <c r="CV165" s="180"/>
      <c r="CW165" s="180"/>
      <c r="CX165" s="180"/>
      <c r="CY165" s="180"/>
      <c r="CZ165" s="180"/>
      <c r="DA165" s="180"/>
      <c r="DB165" s="118"/>
      <c r="DC165" s="119"/>
      <c r="DD165" s="119"/>
      <c r="DE165" s="119"/>
      <c r="DF165" s="119"/>
      <c r="DG165" s="119"/>
      <c r="DH165" s="119"/>
      <c r="DI165" s="119"/>
      <c r="DJ165" s="119"/>
      <c r="DK165" s="119"/>
      <c r="DL165" s="119"/>
      <c r="DM165" s="119"/>
      <c r="DN165" s="119"/>
      <c r="DO165" s="119"/>
      <c r="DP165" s="120"/>
      <c r="DQ165" s="180">
        <v>12000</v>
      </c>
      <c r="DR165" s="180"/>
      <c r="DS165" s="180"/>
      <c r="DT165" s="180"/>
      <c r="DU165" s="180"/>
      <c r="DV165" s="180"/>
      <c r="DW165" s="180"/>
      <c r="DX165" s="180"/>
      <c r="DY165" s="180"/>
      <c r="DZ165" s="180"/>
      <c r="EA165" s="180"/>
      <c r="EB165" s="180"/>
      <c r="EC165" s="180"/>
      <c r="ED165" s="118"/>
      <c r="EE165" s="119"/>
      <c r="EF165" s="119"/>
      <c r="EG165" s="119"/>
      <c r="EH165" s="119"/>
      <c r="EI165" s="119"/>
      <c r="EJ165" s="119"/>
      <c r="EK165" s="119"/>
      <c r="EL165" s="119"/>
      <c r="EM165" s="119"/>
      <c r="EN165" s="119"/>
      <c r="EO165" s="119"/>
      <c r="EP165" s="120"/>
    </row>
    <row r="166" spans="2:146" s="55" customFormat="1" ht="10.5" customHeight="1">
      <c r="B166" s="133"/>
      <c r="C166" s="134"/>
      <c r="D166" s="167" t="s">
        <v>163</v>
      </c>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8"/>
      <c r="EI166" s="168"/>
      <c r="EJ166" s="168"/>
      <c r="EK166" s="168"/>
      <c r="EL166" s="168"/>
      <c r="EM166" s="119"/>
      <c r="EN166" s="119"/>
      <c r="EO166" s="119"/>
      <c r="EP166" s="120"/>
    </row>
    <row r="167" spans="2:146" s="55" customFormat="1" ht="16.5" customHeight="1">
      <c r="B167" s="169">
        <v>1</v>
      </c>
      <c r="C167" s="169"/>
      <c r="D167" s="170" t="s">
        <v>190</v>
      </c>
      <c r="E167" s="171"/>
      <c r="F167" s="171"/>
      <c r="G167" s="171"/>
      <c r="H167" s="171"/>
      <c r="I167" s="171"/>
      <c r="J167" s="171"/>
      <c r="K167" s="171"/>
      <c r="L167" s="171"/>
      <c r="M167" s="171"/>
      <c r="N167" s="171"/>
      <c r="O167" s="171"/>
      <c r="P167" s="171"/>
      <c r="Q167" s="171"/>
      <c r="R167" s="171"/>
      <c r="S167" s="171"/>
      <c r="T167" s="171"/>
      <c r="U167" s="171"/>
      <c r="V167" s="171"/>
      <c r="W167" s="171"/>
      <c r="X167" s="171"/>
      <c r="Y167" s="172" t="s">
        <v>162</v>
      </c>
      <c r="Z167" s="172"/>
      <c r="AA167" s="172"/>
      <c r="AB167" s="172"/>
      <c r="AC167" s="172"/>
      <c r="AD167" s="172"/>
      <c r="AE167" s="172"/>
      <c r="AF167" s="172"/>
      <c r="AG167" s="172"/>
      <c r="AH167" s="172" t="s">
        <v>58</v>
      </c>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66">
        <v>100</v>
      </c>
      <c r="BJ167" s="166"/>
      <c r="BK167" s="166"/>
      <c r="BL167" s="166"/>
      <c r="BM167" s="166"/>
      <c r="BN167" s="166"/>
      <c r="BO167" s="166"/>
      <c r="BP167" s="166"/>
      <c r="BQ167" s="166"/>
      <c r="BR167" s="166"/>
      <c r="BS167" s="166"/>
      <c r="BT167" s="166"/>
      <c r="BU167" s="166"/>
      <c r="BV167" s="166"/>
      <c r="BW167" s="118"/>
      <c r="BX167" s="119"/>
      <c r="BY167" s="119"/>
      <c r="BZ167" s="119"/>
      <c r="CA167" s="119"/>
      <c r="CB167" s="119"/>
      <c r="CC167" s="119"/>
      <c r="CD167" s="119"/>
      <c r="CE167" s="119"/>
      <c r="CF167" s="119"/>
      <c r="CG167" s="119"/>
      <c r="CH167" s="119"/>
      <c r="CI167" s="119"/>
      <c r="CJ167" s="119"/>
      <c r="CK167" s="119"/>
      <c r="CL167" s="119"/>
      <c r="CM167" s="120"/>
      <c r="CN167" s="166">
        <v>100</v>
      </c>
      <c r="CO167" s="166"/>
      <c r="CP167" s="166"/>
      <c r="CQ167" s="166"/>
      <c r="CR167" s="166"/>
      <c r="CS167" s="166"/>
      <c r="CT167" s="166"/>
      <c r="CU167" s="166"/>
      <c r="CV167" s="166"/>
      <c r="CW167" s="166"/>
      <c r="CX167" s="166"/>
      <c r="CY167" s="166"/>
      <c r="CZ167" s="166"/>
      <c r="DA167" s="166"/>
      <c r="DB167" s="118"/>
      <c r="DC167" s="119"/>
      <c r="DD167" s="119"/>
      <c r="DE167" s="119"/>
      <c r="DF167" s="119"/>
      <c r="DG167" s="119"/>
      <c r="DH167" s="119"/>
      <c r="DI167" s="119"/>
      <c r="DJ167" s="119"/>
      <c r="DK167" s="119"/>
      <c r="DL167" s="119"/>
      <c r="DM167" s="119"/>
      <c r="DN167" s="119"/>
      <c r="DO167" s="119"/>
      <c r="DP167" s="120"/>
      <c r="DQ167" s="166">
        <v>100</v>
      </c>
      <c r="DR167" s="166"/>
      <c r="DS167" s="166"/>
      <c r="DT167" s="166"/>
      <c r="DU167" s="166"/>
      <c r="DV167" s="166"/>
      <c r="DW167" s="166"/>
      <c r="DX167" s="166"/>
      <c r="DY167" s="166"/>
      <c r="DZ167" s="166"/>
      <c r="EA167" s="166"/>
      <c r="EB167" s="166"/>
      <c r="EC167" s="166"/>
      <c r="ED167" s="118"/>
      <c r="EE167" s="119"/>
      <c r="EF167" s="119"/>
      <c r="EG167" s="119"/>
      <c r="EH167" s="119"/>
      <c r="EI167" s="119"/>
      <c r="EJ167" s="119"/>
      <c r="EK167" s="119"/>
      <c r="EL167" s="119"/>
      <c r="EM167" s="119"/>
      <c r="EN167" s="119"/>
      <c r="EO167" s="119"/>
      <c r="EP167" s="120"/>
    </row>
    <row r="168" spans="2:146" s="55" customFormat="1" ht="16.5" customHeight="1">
      <c r="B168" s="292" t="s">
        <v>68</v>
      </c>
      <c r="C168" s="169"/>
      <c r="D168" s="375" t="s">
        <v>213</v>
      </c>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374"/>
      <c r="AL168" s="374"/>
      <c r="AM168" s="374"/>
      <c r="AN168" s="374"/>
      <c r="AO168" s="374"/>
      <c r="AP168" s="374"/>
      <c r="AQ168" s="374"/>
      <c r="AR168" s="374"/>
      <c r="AS168" s="374"/>
      <c r="AT168" s="374"/>
      <c r="AU168" s="374"/>
      <c r="AV168" s="374"/>
      <c r="AW168" s="374"/>
      <c r="AX168" s="374"/>
      <c r="AY168" s="374"/>
      <c r="AZ168" s="374"/>
      <c r="BA168" s="374"/>
      <c r="BB168" s="374"/>
      <c r="BC168" s="374"/>
      <c r="BD168" s="374"/>
      <c r="BE168" s="374"/>
      <c r="BF168" s="374"/>
      <c r="BG168" s="374"/>
      <c r="BH168" s="374"/>
      <c r="BI168" s="374"/>
      <c r="BJ168" s="374"/>
      <c r="BK168" s="374"/>
      <c r="BL168" s="374"/>
      <c r="BM168" s="374"/>
      <c r="BN168" s="374"/>
      <c r="BO168" s="374"/>
      <c r="BP168" s="374"/>
      <c r="BQ168" s="374"/>
      <c r="BR168" s="374"/>
      <c r="BS168" s="374"/>
      <c r="BT168" s="374"/>
      <c r="BU168" s="374"/>
      <c r="BV168" s="374"/>
      <c r="BW168" s="374"/>
      <c r="BX168" s="374"/>
      <c r="BY168" s="374"/>
      <c r="BZ168" s="374"/>
      <c r="CA168" s="374"/>
      <c r="CB168" s="374"/>
      <c r="CC168" s="374"/>
      <c r="CD168" s="374"/>
      <c r="CE168" s="374"/>
      <c r="CF168" s="374"/>
      <c r="CG168" s="374"/>
      <c r="CH168" s="374"/>
      <c r="CI168" s="374"/>
      <c r="CJ168" s="374"/>
      <c r="CK168" s="374"/>
      <c r="CL168" s="374"/>
      <c r="CM168" s="374"/>
      <c r="CN168" s="374"/>
      <c r="CO168" s="374"/>
      <c r="CP168" s="374"/>
      <c r="CQ168" s="374"/>
      <c r="CR168" s="374"/>
      <c r="CS168" s="374"/>
      <c r="CT168" s="374"/>
      <c r="CU168" s="374"/>
      <c r="CV168" s="374"/>
      <c r="CW168" s="374"/>
      <c r="CX168" s="374"/>
      <c r="CY168" s="374"/>
      <c r="CZ168" s="374"/>
      <c r="DA168" s="374"/>
      <c r="DB168" s="374"/>
      <c r="DC168" s="374"/>
      <c r="DD168" s="374"/>
      <c r="DE168" s="374"/>
      <c r="DF168" s="374"/>
      <c r="DG168" s="374"/>
      <c r="DH168" s="374"/>
      <c r="DI168" s="374"/>
      <c r="DJ168" s="374"/>
      <c r="DK168" s="374"/>
      <c r="DL168" s="374"/>
      <c r="DM168" s="374"/>
      <c r="DN168" s="374"/>
      <c r="DO168" s="374"/>
      <c r="DP168" s="374"/>
      <c r="DQ168" s="374"/>
      <c r="DR168" s="374"/>
      <c r="DS168" s="374"/>
      <c r="DT168" s="374"/>
      <c r="DU168" s="374"/>
      <c r="DV168" s="374"/>
      <c r="DW168" s="374"/>
      <c r="DX168" s="374"/>
      <c r="DY168" s="374"/>
      <c r="DZ168" s="374"/>
      <c r="EA168" s="374"/>
      <c r="EB168" s="374"/>
      <c r="EC168" s="374"/>
      <c r="ED168" s="374"/>
      <c r="EE168" s="374"/>
      <c r="EF168" s="374"/>
      <c r="EG168" s="374"/>
      <c r="EH168" s="374"/>
      <c r="EI168" s="374"/>
      <c r="EJ168" s="374"/>
      <c r="EK168" s="374"/>
      <c r="EL168" s="374"/>
      <c r="EM168" s="374"/>
      <c r="EN168" s="374"/>
      <c r="EO168" s="374"/>
      <c r="EP168" s="120"/>
    </row>
    <row r="169" spans="2:146" s="55" customFormat="1" ht="16.5" customHeight="1">
      <c r="B169" s="169"/>
      <c r="C169" s="169"/>
      <c r="D169" s="377" t="s">
        <v>49</v>
      </c>
      <c r="E169" s="368"/>
      <c r="F169" s="368"/>
      <c r="G169" s="368"/>
      <c r="H169" s="368"/>
      <c r="I169" s="368"/>
      <c r="J169" s="368"/>
      <c r="K169" s="368"/>
      <c r="L169" s="368"/>
      <c r="M169" s="368"/>
      <c r="N169" s="368"/>
      <c r="O169" s="368"/>
      <c r="P169" s="368"/>
      <c r="Q169" s="368"/>
      <c r="R169" s="368"/>
      <c r="S169" s="368"/>
      <c r="T169" s="368"/>
      <c r="U169" s="368"/>
      <c r="V169" s="368"/>
      <c r="W169" s="368"/>
      <c r="X169" s="369"/>
      <c r="Y169" s="370"/>
      <c r="Z169" s="368"/>
      <c r="AA169" s="368"/>
      <c r="AB169" s="368"/>
      <c r="AC169" s="368"/>
      <c r="AD169" s="368"/>
      <c r="AE169" s="368"/>
      <c r="AF169" s="368"/>
      <c r="AG169" s="369"/>
      <c r="AH169" s="370"/>
      <c r="AI169" s="368"/>
      <c r="AJ169" s="368"/>
      <c r="AK169" s="368"/>
      <c r="AL169" s="368"/>
      <c r="AM169" s="368"/>
      <c r="AN169" s="368"/>
      <c r="AO169" s="368"/>
      <c r="AP169" s="368"/>
      <c r="AQ169" s="368"/>
      <c r="AR169" s="368"/>
      <c r="AS169" s="368"/>
      <c r="AT169" s="368"/>
      <c r="AU169" s="368"/>
      <c r="AV169" s="368"/>
      <c r="AW169" s="368"/>
      <c r="AX169" s="368"/>
      <c r="AY169" s="368"/>
      <c r="AZ169" s="368"/>
      <c r="BA169" s="368"/>
      <c r="BB169" s="368"/>
      <c r="BC169" s="368"/>
      <c r="BD169" s="368"/>
      <c r="BE169" s="368"/>
      <c r="BF169" s="368"/>
      <c r="BG169" s="368"/>
      <c r="BH169" s="369"/>
      <c r="BI169" s="371"/>
      <c r="BJ169" s="372"/>
      <c r="BK169" s="372"/>
      <c r="BL169" s="372"/>
      <c r="BM169" s="372"/>
      <c r="BN169" s="372"/>
      <c r="BO169" s="372"/>
      <c r="BP169" s="372"/>
      <c r="BQ169" s="372"/>
      <c r="BR169" s="372"/>
      <c r="BS169" s="372"/>
      <c r="BT169" s="372"/>
      <c r="BU169" s="372"/>
      <c r="BV169" s="373"/>
      <c r="BW169" s="118"/>
      <c r="BX169" s="119"/>
      <c r="BY169" s="119"/>
      <c r="BZ169" s="119"/>
      <c r="CA169" s="119"/>
      <c r="CB169" s="119"/>
      <c r="CC169" s="119"/>
      <c r="CD169" s="119"/>
      <c r="CE169" s="119"/>
      <c r="CF169" s="119"/>
      <c r="CG169" s="119"/>
      <c r="CH169" s="119"/>
      <c r="CI169" s="119"/>
      <c r="CJ169" s="119"/>
      <c r="CK169" s="119"/>
      <c r="CL169" s="119"/>
      <c r="CM169" s="120"/>
      <c r="CN169" s="371"/>
      <c r="CO169" s="372"/>
      <c r="CP169" s="372"/>
      <c r="CQ169" s="372"/>
      <c r="CR169" s="372"/>
      <c r="CS169" s="372"/>
      <c r="CT169" s="372"/>
      <c r="CU169" s="372"/>
      <c r="CV169" s="372"/>
      <c r="CW169" s="372"/>
      <c r="CX169" s="372"/>
      <c r="CY169" s="372"/>
      <c r="CZ169" s="372"/>
      <c r="DA169" s="373"/>
      <c r="DB169" s="118"/>
      <c r="DC169" s="119"/>
      <c r="DD169" s="119"/>
      <c r="DE169" s="119"/>
      <c r="DF169" s="119"/>
      <c r="DG169" s="119"/>
      <c r="DH169" s="119"/>
      <c r="DI169" s="119"/>
      <c r="DJ169" s="119"/>
      <c r="DK169" s="119"/>
      <c r="DL169" s="119"/>
      <c r="DM169" s="119"/>
      <c r="DN169" s="119"/>
      <c r="DO169" s="119"/>
      <c r="DP169" s="120"/>
      <c r="DQ169" s="371"/>
      <c r="DR169" s="372"/>
      <c r="DS169" s="372"/>
      <c r="DT169" s="372"/>
      <c r="DU169" s="372"/>
      <c r="DV169" s="372"/>
      <c r="DW169" s="372"/>
      <c r="DX169" s="372"/>
      <c r="DY169" s="372"/>
      <c r="DZ169" s="372"/>
      <c r="EA169" s="372"/>
      <c r="EB169" s="372"/>
      <c r="EC169" s="373"/>
      <c r="ED169" s="118"/>
      <c r="EE169" s="119"/>
      <c r="EF169" s="119"/>
      <c r="EG169" s="119"/>
      <c r="EH169" s="119"/>
      <c r="EI169" s="119"/>
      <c r="EJ169" s="119"/>
      <c r="EK169" s="119"/>
      <c r="EL169" s="119"/>
      <c r="EM169" s="119"/>
      <c r="EN169" s="119"/>
      <c r="EO169" s="119"/>
      <c r="EP169" s="120"/>
    </row>
    <row r="170" spans="2:146" s="55" customFormat="1" ht="16.5" customHeight="1">
      <c r="B170" s="169">
        <v>1</v>
      </c>
      <c r="C170" s="169"/>
      <c r="D170" s="171" t="s">
        <v>217</v>
      </c>
      <c r="E170" s="171"/>
      <c r="F170" s="171"/>
      <c r="G170" s="171"/>
      <c r="H170" s="171"/>
      <c r="I170" s="171"/>
      <c r="J170" s="171"/>
      <c r="K170" s="171"/>
      <c r="L170" s="171"/>
      <c r="M170" s="171"/>
      <c r="N170" s="171"/>
      <c r="O170" s="171"/>
      <c r="P170" s="171"/>
      <c r="Q170" s="171"/>
      <c r="R170" s="171"/>
      <c r="S170" s="171"/>
      <c r="T170" s="171"/>
      <c r="U170" s="171"/>
      <c r="V170" s="171"/>
      <c r="W170" s="171"/>
      <c r="X170" s="171"/>
      <c r="Y170" s="365" t="s">
        <v>197</v>
      </c>
      <c r="Z170" s="172"/>
      <c r="AA170" s="172"/>
      <c r="AB170" s="172"/>
      <c r="AC170" s="172"/>
      <c r="AD170" s="172"/>
      <c r="AE170" s="172"/>
      <c r="AF170" s="172"/>
      <c r="AG170" s="172"/>
      <c r="AH170" s="365" t="s">
        <v>51</v>
      </c>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66">
        <v>69.3</v>
      </c>
      <c r="BJ170" s="166"/>
      <c r="BK170" s="166"/>
      <c r="BL170" s="166"/>
      <c r="BM170" s="166"/>
      <c r="BN170" s="166"/>
      <c r="BO170" s="166"/>
      <c r="BP170" s="166"/>
      <c r="BQ170" s="166"/>
      <c r="BR170" s="166"/>
      <c r="BS170" s="166"/>
      <c r="BT170" s="166"/>
      <c r="BU170" s="166"/>
      <c r="BV170" s="166"/>
      <c r="BW170" s="118"/>
      <c r="BX170" s="119"/>
      <c r="BY170" s="119"/>
      <c r="BZ170" s="119"/>
      <c r="CA170" s="119"/>
      <c r="CB170" s="119"/>
      <c r="CC170" s="119"/>
      <c r="CD170" s="119"/>
      <c r="CE170" s="119"/>
      <c r="CF170" s="119"/>
      <c r="CG170" s="119"/>
      <c r="CH170" s="119"/>
      <c r="CI170" s="119"/>
      <c r="CJ170" s="119"/>
      <c r="CK170" s="119"/>
      <c r="CL170" s="119"/>
      <c r="CM170" s="120"/>
      <c r="CN170" s="166">
        <v>71.284</v>
      </c>
      <c r="CO170" s="166"/>
      <c r="CP170" s="166"/>
      <c r="CQ170" s="166"/>
      <c r="CR170" s="166"/>
      <c r="CS170" s="166"/>
      <c r="CT170" s="166"/>
      <c r="CU170" s="166"/>
      <c r="CV170" s="166"/>
      <c r="CW170" s="166"/>
      <c r="CX170" s="166"/>
      <c r="CY170" s="166"/>
      <c r="CZ170" s="166"/>
      <c r="DA170" s="166"/>
      <c r="DB170" s="118"/>
      <c r="DC170" s="119"/>
      <c r="DD170" s="119"/>
      <c r="DE170" s="119"/>
      <c r="DF170" s="119"/>
      <c r="DG170" s="119"/>
      <c r="DH170" s="119"/>
      <c r="DI170" s="119"/>
      <c r="DJ170" s="119"/>
      <c r="DK170" s="119"/>
      <c r="DL170" s="119"/>
      <c r="DM170" s="119"/>
      <c r="DN170" s="119"/>
      <c r="DO170" s="119"/>
      <c r="DP170" s="120"/>
      <c r="DQ170" s="166">
        <v>71.28</v>
      </c>
      <c r="DR170" s="166"/>
      <c r="DS170" s="166"/>
      <c r="DT170" s="166"/>
      <c r="DU170" s="166"/>
      <c r="DV170" s="166"/>
      <c r="DW170" s="166"/>
      <c r="DX170" s="166"/>
      <c r="DY170" s="166"/>
      <c r="DZ170" s="166"/>
      <c r="EA170" s="166"/>
      <c r="EB170" s="166"/>
      <c r="EC170" s="166"/>
      <c r="ED170" s="118"/>
      <c r="EE170" s="119"/>
      <c r="EF170" s="119"/>
      <c r="EG170" s="119"/>
      <c r="EH170" s="119"/>
      <c r="EI170" s="119"/>
      <c r="EJ170" s="119"/>
      <c r="EK170" s="119"/>
      <c r="EL170" s="119"/>
      <c r="EM170" s="119"/>
      <c r="EN170" s="119"/>
      <c r="EO170" s="119"/>
      <c r="EP170" s="120"/>
    </row>
    <row r="171" spans="2:146" s="55" customFormat="1" ht="16.5" customHeight="1">
      <c r="B171" s="169"/>
      <c r="C171" s="169"/>
      <c r="D171" s="376" t="s">
        <v>52</v>
      </c>
      <c r="E171" s="171"/>
      <c r="F171" s="171"/>
      <c r="G171" s="171"/>
      <c r="H171" s="171"/>
      <c r="I171" s="171"/>
      <c r="J171" s="171"/>
      <c r="K171" s="171"/>
      <c r="L171" s="171"/>
      <c r="M171" s="171"/>
      <c r="N171" s="171"/>
      <c r="O171" s="171"/>
      <c r="P171" s="171"/>
      <c r="Q171" s="171"/>
      <c r="R171" s="171"/>
      <c r="S171" s="171"/>
      <c r="T171" s="171"/>
      <c r="U171" s="171"/>
      <c r="V171" s="171"/>
      <c r="W171" s="171"/>
      <c r="X171" s="171"/>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66"/>
      <c r="BJ171" s="166"/>
      <c r="BK171" s="166"/>
      <c r="BL171" s="166"/>
      <c r="BM171" s="166"/>
      <c r="BN171" s="166"/>
      <c r="BO171" s="166"/>
      <c r="BP171" s="166"/>
      <c r="BQ171" s="166"/>
      <c r="BR171" s="166"/>
      <c r="BS171" s="166"/>
      <c r="BT171" s="166"/>
      <c r="BU171" s="166"/>
      <c r="BV171" s="166"/>
      <c r="BW171" s="118"/>
      <c r="BX171" s="119"/>
      <c r="BY171" s="119"/>
      <c r="BZ171" s="119"/>
      <c r="CA171" s="119"/>
      <c r="CB171" s="119"/>
      <c r="CC171" s="119"/>
      <c r="CD171" s="119"/>
      <c r="CE171" s="119"/>
      <c r="CF171" s="119"/>
      <c r="CG171" s="119"/>
      <c r="CH171" s="119"/>
      <c r="CI171" s="119"/>
      <c r="CJ171" s="119"/>
      <c r="CK171" s="119"/>
      <c r="CL171" s="119"/>
      <c r="CM171" s="120"/>
      <c r="CN171" s="166"/>
      <c r="CO171" s="166"/>
      <c r="CP171" s="166"/>
      <c r="CQ171" s="166"/>
      <c r="CR171" s="166"/>
      <c r="CS171" s="166"/>
      <c r="CT171" s="166"/>
      <c r="CU171" s="166"/>
      <c r="CV171" s="166"/>
      <c r="CW171" s="166"/>
      <c r="CX171" s="166"/>
      <c r="CY171" s="166"/>
      <c r="CZ171" s="166"/>
      <c r="DA171" s="166"/>
      <c r="DB171" s="118"/>
      <c r="DC171" s="119"/>
      <c r="DD171" s="119"/>
      <c r="DE171" s="119"/>
      <c r="DF171" s="119"/>
      <c r="DG171" s="119"/>
      <c r="DH171" s="119"/>
      <c r="DI171" s="119"/>
      <c r="DJ171" s="119"/>
      <c r="DK171" s="119"/>
      <c r="DL171" s="119"/>
      <c r="DM171" s="119"/>
      <c r="DN171" s="119"/>
      <c r="DO171" s="119"/>
      <c r="DP171" s="120"/>
      <c r="DQ171" s="166"/>
      <c r="DR171" s="166"/>
      <c r="DS171" s="166"/>
      <c r="DT171" s="166"/>
      <c r="DU171" s="166"/>
      <c r="DV171" s="166"/>
      <c r="DW171" s="166"/>
      <c r="DX171" s="166"/>
      <c r="DY171" s="166"/>
      <c r="DZ171" s="166"/>
      <c r="EA171" s="166"/>
      <c r="EB171" s="166"/>
      <c r="EC171" s="166"/>
      <c r="ED171" s="118"/>
      <c r="EE171" s="119"/>
      <c r="EF171" s="119"/>
      <c r="EG171" s="119"/>
      <c r="EH171" s="119"/>
      <c r="EI171" s="119"/>
      <c r="EJ171" s="119"/>
      <c r="EK171" s="119"/>
      <c r="EL171" s="119"/>
      <c r="EM171" s="119"/>
      <c r="EN171" s="119"/>
      <c r="EO171" s="119"/>
      <c r="EP171" s="120"/>
    </row>
    <row r="172" spans="2:146" s="55" customFormat="1" ht="16.5" customHeight="1">
      <c r="B172" s="169">
        <v>1</v>
      </c>
      <c r="C172" s="169"/>
      <c r="D172" s="170" t="s">
        <v>53</v>
      </c>
      <c r="E172" s="171"/>
      <c r="F172" s="171"/>
      <c r="G172" s="171"/>
      <c r="H172" s="171"/>
      <c r="I172" s="171"/>
      <c r="J172" s="171"/>
      <c r="K172" s="171"/>
      <c r="L172" s="171"/>
      <c r="M172" s="171"/>
      <c r="N172" s="171"/>
      <c r="O172" s="171"/>
      <c r="P172" s="171"/>
      <c r="Q172" s="171"/>
      <c r="R172" s="171"/>
      <c r="S172" s="171"/>
      <c r="T172" s="171"/>
      <c r="U172" s="171"/>
      <c r="V172" s="171"/>
      <c r="W172" s="171"/>
      <c r="X172" s="171"/>
      <c r="Y172" s="365" t="s">
        <v>54</v>
      </c>
      <c r="Z172" s="172"/>
      <c r="AA172" s="172"/>
      <c r="AB172" s="172"/>
      <c r="AC172" s="172"/>
      <c r="AD172" s="172"/>
      <c r="AE172" s="172"/>
      <c r="AF172" s="172"/>
      <c r="AG172" s="172"/>
      <c r="AH172" s="365" t="s">
        <v>51</v>
      </c>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66">
        <v>27</v>
      </c>
      <c r="BJ172" s="166"/>
      <c r="BK172" s="166"/>
      <c r="BL172" s="166"/>
      <c r="BM172" s="166"/>
      <c r="BN172" s="166"/>
      <c r="BO172" s="166"/>
      <c r="BP172" s="166"/>
      <c r="BQ172" s="166"/>
      <c r="BR172" s="166"/>
      <c r="BS172" s="166"/>
      <c r="BT172" s="166"/>
      <c r="BU172" s="166"/>
      <c r="BV172" s="166"/>
      <c r="BW172" s="118"/>
      <c r="BX172" s="119"/>
      <c r="BY172" s="119"/>
      <c r="BZ172" s="119"/>
      <c r="CA172" s="119"/>
      <c r="CB172" s="119"/>
      <c r="CC172" s="119"/>
      <c r="CD172" s="119"/>
      <c r="CE172" s="119"/>
      <c r="CF172" s="119"/>
      <c r="CG172" s="119"/>
      <c r="CH172" s="119"/>
      <c r="CI172" s="119"/>
      <c r="CJ172" s="119"/>
      <c r="CK172" s="119"/>
      <c r="CL172" s="119"/>
      <c r="CM172" s="120"/>
      <c r="CN172" s="166">
        <v>27</v>
      </c>
      <c r="CO172" s="166"/>
      <c r="CP172" s="166"/>
      <c r="CQ172" s="166"/>
      <c r="CR172" s="166"/>
      <c r="CS172" s="166"/>
      <c r="CT172" s="166"/>
      <c r="CU172" s="166"/>
      <c r="CV172" s="166"/>
      <c r="CW172" s="166"/>
      <c r="CX172" s="166"/>
      <c r="CY172" s="166"/>
      <c r="CZ172" s="166"/>
      <c r="DA172" s="166"/>
      <c r="DB172" s="118"/>
      <c r="DC172" s="119"/>
      <c r="DD172" s="119"/>
      <c r="DE172" s="119"/>
      <c r="DF172" s="119"/>
      <c r="DG172" s="119"/>
      <c r="DH172" s="119"/>
      <c r="DI172" s="119"/>
      <c r="DJ172" s="119"/>
      <c r="DK172" s="119"/>
      <c r="DL172" s="119"/>
      <c r="DM172" s="119"/>
      <c r="DN172" s="119"/>
      <c r="DO172" s="119"/>
      <c r="DP172" s="120"/>
      <c r="DQ172" s="166">
        <v>27</v>
      </c>
      <c r="DR172" s="166"/>
      <c r="DS172" s="166"/>
      <c r="DT172" s="166"/>
      <c r="DU172" s="166"/>
      <c r="DV172" s="166"/>
      <c r="DW172" s="166"/>
      <c r="DX172" s="166"/>
      <c r="DY172" s="166"/>
      <c r="DZ172" s="166"/>
      <c r="EA172" s="166"/>
      <c r="EB172" s="166"/>
      <c r="EC172" s="166"/>
      <c r="ED172" s="118"/>
      <c r="EE172" s="119"/>
      <c r="EF172" s="119"/>
      <c r="EG172" s="119"/>
      <c r="EH172" s="119"/>
      <c r="EI172" s="119"/>
      <c r="EJ172" s="119"/>
      <c r="EK172" s="119"/>
      <c r="EL172" s="119"/>
      <c r="EM172" s="119"/>
      <c r="EN172" s="119"/>
      <c r="EO172" s="119"/>
      <c r="EP172" s="120"/>
    </row>
    <row r="173" spans="2:146" s="55" customFormat="1" ht="16.5" customHeight="1">
      <c r="B173" s="169"/>
      <c r="C173" s="169"/>
      <c r="D173" s="376" t="s">
        <v>56</v>
      </c>
      <c r="E173" s="171"/>
      <c r="F173" s="171"/>
      <c r="G173" s="171"/>
      <c r="H173" s="171"/>
      <c r="I173" s="171"/>
      <c r="J173" s="171"/>
      <c r="K173" s="171"/>
      <c r="L173" s="171"/>
      <c r="M173" s="171"/>
      <c r="N173" s="171"/>
      <c r="O173" s="171"/>
      <c r="P173" s="171"/>
      <c r="Q173" s="171"/>
      <c r="R173" s="171"/>
      <c r="S173" s="171"/>
      <c r="T173" s="171"/>
      <c r="U173" s="171"/>
      <c r="V173" s="171"/>
      <c r="W173" s="171"/>
      <c r="X173" s="171"/>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66"/>
      <c r="BJ173" s="166"/>
      <c r="BK173" s="166"/>
      <c r="BL173" s="166"/>
      <c r="BM173" s="166"/>
      <c r="BN173" s="166"/>
      <c r="BO173" s="166"/>
      <c r="BP173" s="166"/>
      <c r="BQ173" s="166"/>
      <c r="BR173" s="166"/>
      <c r="BS173" s="166"/>
      <c r="BT173" s="166"/>
      <c r="BU173" s="166"/>
      <c r="BV173" s="166"/>
      <c r="BW173" s="118"/>
      <c r="BX173" s="119"/>
      <c r="BY173" s="119"/>
      <c r="BZ173" s="119"/>
      <c r="CA173" s="119"/>
      <c r="CB173" s="119"/>
      <c r="CC173" s="119"/>
      <c r="CD173" s="119"/>
      <c r="CE173" s="119"/>
      <c r="CF173" s="119"/>
      <c r="CG173" s="119"/>
      <c r="CH173" s="119"/>
      <c r="CI173" s="119"/>
      <c r="CJ173" s="119"/>
      <c r="CK173" s="119"/>
      <c r="CL173" s="119"/>
      <c r="CM173" s="120"/>
      <c r="CN173" s="166"/>
      <c r="CO173" s="166"/>
      <c r="CP173" s="166"/>
      <c r="CQ173" s="166"/>
      <c r="CR173" s="166"/>
      <c r="CS173" s="166"/>
      <c r="CT173" s="166"/>
      <c r="CU173" s="166"/>
      <c r="CV173" s="166"/>
      <c r="CW173" s="166"/>
      <c r="CX173" s="166"/>
      <c r="CY173" s="166"/>
      <c r="CZ173" s="166"/>
      <c r="DA173" s="166"/>
      <c r="DB173" s="118"/>
      <c r="DC173" s="119"/>
      <c r="DD173" s="119"/>
      <c r="DE173" s="119"/>
      <c r="DF173" s="119"/>
      <c r="DG173" s="119"/>
      <c r="DH173" s="119"/>
      <c r="DI173" s="119"/>
      <c r="DJ173" s="119"/>
      <c r="DK173" s="119"/>
      <c r="DL173" s="119"/>
      <c r="DM173" s="119"/>
      <c r="DN173" s="119"/>
      <c r="DO173" s="119"/>
      <c r="DP173" s="120"/>
      <c r="DQ173" s="166"/>
      <c r="DR173" s="166"/>
      <c r="DS173" s="166"/>
      <c r="DT173" s="166"/>
      <c r="DU173" s="166"/>
      <c r="DV173" s="166"/>
      <c r="DW173" s="166"/>
      <c r="DX173" s="166"/>
      <c r="DY173" s="166"/>
      <c r="DZ173" s="166"/>
      <c r="EA173" s="166"/>
      <c r="EB173" s="166"/>
      <c r="EC173" s="166"/>
      <c r="ED173" s="118"/>
      <c r="EE173" s="119"/>
      <c r="EF173" s="119"/>
      <c r="EG173" s="119"/>
      <c r="EH173" s="119"/>
      <c r="EI173" s="119"/>
      <c r="EJ173" s="119"/>
      <c r="EK173" s="119"/>
      <c r="EL173" s="119"/>
      <c r="EM173" s="119"/>
      <c r="EN173" s="119"/>
      <c r="EO173" s="119"/>
      <c r="EP173" s="120"/>
    </row>
    <row r="174" spans="2:146" s="55" customFormat="1" ht="16.5" customHeight="1">
      <c r="B174" s="169">
        <v>1</v>
      </c>
      <c r="C174" s="169"/>
      <c r="D174" s="171" t="s">
        <v>218</v>
      </c>
      <c r="E174" s="171"/>
      <c r="F174" s="171"/>
      <c r="G174" s="171"/>
      <c r="H174" s="171"/>
      <c r="I174" s="171"/>
      <c r="J174" s="171"/>
      <c r="K174" s="171"/>
      <c r="L174" s="171"/>
      <c r="M174" s="171"/>
      <c r="N174" s="171"/>
      <c r="O174" s="171"/>
      <c r="P174" s="171"/>
      <c r="Q174" s="171"/>
      <c r="R174" s="171"/>
      <c r="S174" s="171"/>
      <c r="T174" s="171"/>
      <c r="U174" s="171"/>
      <c r="V174" s="171"/>
      <c r="W174" s="171"/>
      <c r="X174" s="171"/>
      <c r="Y174" s="365" t="s">
        <v>219</v>
      </c>
      <c r="Z174" s="172"/>
      <c r="AA174" s="172"/>
      <c r="AB174" s="172"/>
      <c r="AC174" s="172"/>
      <c r="AD174" s="172"/>
      <c r="AE174" s="172"/>
      <c r="AF174" s="172"/>
      <c r="AG174" s="172"/>
      <c r="AH174" s="365" t="s">
        <v>58</v>
      </c>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66">
        <v>220</v>
      </c>
      <c r="BJ174" s="166"/>
      <c r="BK174" s="166"/>
      <c r="BL174" s="166"/>
      <c r="BM174" s="166"/>
      <c r="BN174" s="166"/>
      <c r="BO174" s="166"/>
      <c r="BP174" s="166"/>
      <c r="BQ174" s="166"/>
      <c r="BR174" s="166"/>
      <c r="BS174" s="166"/>
      <c r="BT174" s="166"/>
      <c r="BU174" s="166"/>
      <c r="BV174" s="166"/>
      <c r="BW174" s="118"/>
      <c r="BX174" s="119"/>
      <c r="BY174" s="119"/>
      <c r="BZ174" s="119"/>
      <c r="CA174" s="119"/>
      <c r="CB174" s="119"/>
      <c r="CC174" s="119"/>
      <c r="CD174" s="119"/>
      <c r="CE174" s="119"/>
      <c r="CF174" s="119"/>
      <c r="CG174" s="119"/>
      <c r="CH174" s="119"/>
      <c r="CI174" s="119"/>
      <c r="CJ174" s="119"/>
      <c r="CK174" s="119"/>
      <c r="CL174" s="119"/>
      <c r="CM174" s="120"/>
      <c r="CN174" s="166">
        <v>220</v>
      </c>
      <c r="CO174" s="166"/>
      <c r="CP174" s="166"/>
      <c r="CQ174" s="166"/>
      <c r="CR174" s="166"/>
      <c r="CS174" s="166"/>
      <c r="CT174" s="166"/>
      <c r="CU174" s="166"/>
      <c r="CV174" s="166"/>
      <c r="CW174" s="166"/>
      <c r="CX174" s="166"/>
      <c r="CY174" s="166"/>
      <c r="CZ174" s="166"/>
      <c r="DA174" s="166"/>
      <c r="DB174" s="118"/>
      <c r="DC174" s="119"/>
      <c r="DD174" s="119"/>
      <c r="DE174" s="119"/>
      <c r="DF174" s="119"/>
      <c r="DG174" s="119"/>
      <c r="DH174" s="119"/>
      <c r="DI174" s="119"/>
      <c r="DJ174" s="119"/>
      <c r="DK174" s="119"/>
      <c r="DL174" s="119"/>
      <c r="DM174" s="119"/>
      <c r="DN174" s="119"/>
      <c r="DO174" s="119"/>
      <c r="DP174" s="120"/>
      <c r="DQ174" s="166">
        <v>220</v>
      </c>
      <c r="DR174" s="166"/>
      <c r="DS174" s="166"/>
      <c r="DT174" s="166"/>
      <c r="DU174" s="166"/>
      <c r="DV174" s="166"/>
      <c r="DW174" s="166"/>
      <c r="DX174" s="166"/>
      <c r="DY174" s="166"/>
      <c r="DZ174" s="166"/>
      <c r="EA174" s="166"/>
      <c r="EB174" s="166"/>
      <c r="EC174" s="166"/>
      <c r="ED174" s="118"/>
      <c r="EE174" s="119"/>
      <c r="EF174" s="119"/>
      <c r="EG174" s="119"/>
      <c r="EH174" s="119"/>
      <c r="EI174" s="119"/>
      <c r="EJ174" s="119"/>
      <c r="EK174" s="119"/>
      <c r="EL174" s="119"/>
      <c r="EM174" s="119"/>
      <c r="EN174" s="119"/>
      <c r="EO174" s="119"/>
      <c r="EP174" s="120"/>
    </row>
    <row r="175" spans="2:146" s="55" customFormat="1" ht="16.5" customHeight="1">
      <c r="B175" s="169"/>
      <c r="C175" s="169"/>
      <c r="D175" s="376" t="s">
        <v>163</v>
      </c>
      <c r="E175" s="171"/>
      <c r="F175" s="171"/>
      <c r="G175" s="171"/>
      <c r="H175" s="171"/>
      <c r="I175" s="171"/>
      <c r="J175" s="171"/>
      <c r="K175" s="171"/>
      <c r="L175" s="171"/>
      <c r="M175" s="171"/>
      <c r="N175" s="171"/>
      <c r="O175" s="171"/>
      <c r="P175" s="171"/>
      <c r="Q175" s="171"/>
      <c r="R175" s="171"/>
      <c r="S175" s="171"/>
      <c r="T175" s="171"/>
      <c r="U175" s="171"/>
      <c r="V175" s="171"/>
      <c r="W175" s="171"/>
      <c r="X175" s="171"/>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66"/>
      <c r="BJ175" s="166"/>
      <c r="BK175" s="166"/>
      <c r="BL175" s="166"/>
      <c r="BM175" s="166"/>
      <c r="BN175" s="166"/>
      <c r="BO175" s="166"/>
      <c r="BP175" s="166"/>
      <c r="BQ175" s="166"/>
      <c r="BR175" s="166"/>
      <c r="BS175" s="166"/>
      <c r="BT175" s="166"/>
      <c r="BU175" s="166"/>
      <c r="BV175" s="166"/>
      <c r="BW175" s="118"/>
      <c r="BX175" s="119"/>
      <c r="BY175" s="119"/>
      <c r="BZ175" s="119"/>
      <c r="CA175" s="119"/>
      <c r="CB175" s="119"/>
      <c r="CC175" s="119"/>
      <c r="CD175" s="119"/>
      <c r="CE175" s="119"/>
      <c r="CF175" s="119"/>
      <c r="CG175" s="119"/>
      <c r="CH175" s="119"/>
      <c r="CI175" s="119"/>
      <c r="CJ175" s="119"/>
      <c r="CK175" s="119"/>
      <c r="CL175" s="119"/>
      <c r="CM175" s="120"/>
      <c r="CN175" s="166"/>
      <c r="CO175" s="166"/>
      <c r="CP175" s="166"/>
      <c r="CQ175" s="166"/>
      <c r="CR175" s="166"/>
      <c r="CS175" s="166"/>
      <c r="CT175" s="166"/>
      <c r="CU175" s="166"/>
      <c r="CV175" s="166"/>
      <c r="CW175" s="166"/>
      <c r="CX175" s="166"/>
      <c r="CY175" s="166"/>
      <c r="CZ175" s="166"/>
      <c r="DA175" s="166"/>
      <c r="DB175" s="118"/>
      <c r="DC175" s="119"/>
      <c r="DD175" s="119"/>
      <c r="DE175" s="119"/>
      <c r="DF175" s="119"/>
      <c r="DG175" s="119"/>
      <c r="DH175" s="119"/>
      <c r="DI175" s="119"/>
      <c r="DJ175" s="119"/>
      <c r="DK175" s="119"/>
      <c r="DL175" s="119"/>
      <c r="DM175" s="119"/>
      <c r="DN175" s="119"/>
      <c r="DO175" s="119"/>
      <c r="DP175" s="120"/>
      <c r="DQ175" s="166"/>
      <c r="DR175" s="166"/>
      <c r="DS175" s="166"/>
      <c r="DT175" s="166"/>
      <c r="DU175" s="166"/>
      <c r="DV175" s="166"/>
      <c r="DW175" s="166"/>
      <c r="DX175" s="166"/>
      <c r="DY175" s="166"/>
      <c r="DZ175" s="166"/>
      <c r="EA175" s="166"/>
      <c r="EB175" s="166"/>
      <c r="EC175" s="166"/>
      <c r="ED175" s="118"/>
      <c r="EE175" s="119"/>
      <c r="EF175" s="119"/>
      <c r="EG175" s="119"/>
      <c r="EH175" s="119"/>
      <c r="EI175" s="119"/>
      <c r="EJ175" s="119"/>
      <c r="EK175" s="119"/>
      <c r="EL175" s="119"/>
      <c r="EM175" s="119"/>
      <c r="EN175" s="119"/>
      <c r="EO175" s="119"/>
      <c r="EP175" s="120"/>
    </row>
    <row r="176" spans="2:146" s="55" customFormat="1" ht="16.5" customHeight="1">
      <c r="B176" s="169">
        <v>1</v>
      </c>
      <c r="C176" s="169"/>
      <c r="D176" s="190" t="s">
        <v>190</v>
      </c>
      <c r="E176" s="173"/>
      <c r="F176" s="173"/>
      <c r="G176" s="173"/>
      <c r="H176" s="173"/>
      <c r="I176" s="173"/>
      <c r="J176" s="173"/>
      <c r="K176" s="173"/>
      <c r="L176" s="173"/>
      <c r="M176" s="173"/>
      <c r="N176" s="173"/>
      <c r="O176" s="173"/>
      <c r="P176" s="173"/>
      <c r="Q176" s="173"/>
      <c r="R176" s="173"/>
      <c r="S176" s="173"/>
      <c r="T176" s="173"/>
      <c r="U176" s="173"/>
      <c r="V176" s="173"/>
      <c r="W176" s="173"/>
      <c r="X176" s="173"/>
      <c r="Y176" s="365" t="s">
        <v>162</v>
      </c>
      <c r="Z176" s="172"/>
      <c r="AA176" s="172"/>
      <c r="AB176" s="172"/>
      <c r="AC176" s="172"/>
      <c r="AD176" s="172"/>
      <c r="AE176" s="172"/>
      <c r="AF176" s="172"/>
      <c r="AG176" s="172"/>
      <c r="AH176" s="365" t="s">
        <v>58</v>
      </c>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66">
        <v>100</v>
      </c>
      <c r="BJ176" s="166"/>
      <c r="BK176" s="166"/>
      <c r="BL176" s="166"/>
      <c r="BM176" s="166"/>
      <c r="BN176" s="166"/>
      <c r="BO176" s="166"/>
      <c r="BP176" s="166"/>
      <c r="BQ176" s="166"/>
      <c r="BR176" s="166"/>
      <c r="BS176" s="166"/>
      <c r="BT176" s="166"/>
      <c r="BU176" s="166"/>
      <c r="BV176" s="166"/>
      <c r="BW176" s="118"/>
      <c r="BX176" s="119"/>
      <c r="BY176" s="119"/>
      <c r="BZ176" s="119"/>
      <c r="CA176" s="119"/>
      <c r="CB176" s="119"/>
      <c r="CC176" s="119"/>
      <c r="CD176" s="119"/>
      <c r="CE176" s="119"/>
      <c r="CF176" s="119"/>
      <c r="CG176" s="119"/>
      <c r="CH176" s="119"/>
      <c r="CI176" s="119"/>
      <c r="CJ176" s="119"/>
      <c r="CK176" s="119"/>
      <c r="CL176" s="119"/>
      <c r="CM176" s="120"/>
      <c r="CN176" s="166">
        <v>100</v>
      </c>
      <c r="CO176" s="166"/>
      <c r="CP176" s="166"/>
      <c r="CQ176" s="166"/>
      <c r="CR176" s="166"/>
      <c r="CS176" s="166"/>
      <c r="CT176" s="166"/>
      <c r="CU176" s="166"/>
      <c r="CV176" s="166"/>
      <c r="CW176" s="166"/>
      <c r="CX176" s="166"/>
      <c r="CY176" s="166"/>
      <c r="CZ176" s="166"/>
      <c r="DA176" s="166"/>
      <c r="DB176" s="118"/>
      <c r="DC176" s="119"/>
      <c r="DD176" s="119"/>
      <c r="DE176" s="119"/>
      <c r="DF176" s="119"/>
      <c r="DG176" s="119"/>
      <c r="DH176" s="119"/>
      <c r="DI176" s="119"/>
      <c r="DJ176" s="119"/>
      <c r="DK176" s="119"/>
      <c r="DL176" s="119"/>
      <c r="DM176" s="119"/>
      <c r="DN176" s="119"/>
      <c r="DO176" s="119"/>
      <c r="DP176" s="120"/>
      <c r="DQ176" s="166">
        <v>100</v>
      </c>
      <c r="DR176" s="166"/>
      <c r="DS176" s="166"/>
      <c r="DT176" s="166"/>
      <c r="DU176" s="166"/>
      <c r="DV176" s="166"/>
      <c r="DW176" s="166"/>
      <c r="DX176" s="166"/>
      <c r="DY176" s="166"/>
      <c r="DZ176" s="166"/>
      <c r="EA176" s="166"/>
      <c r="EB176" s="166"/>
      <c r="EC176" s="166"/>
      <c r="ED176" s="118"/>
      <c r="EE176" s="119"/>
      <c r="EF176" s="119"/>
      <c r="EG176" s="119"/>
      <c r="EH176" s="119"/>
      <c r="EI176" s="119"/>
      <c r="EJ176" s="119"/>
      <c r="EK176" s="119"/>
      <c r="EL176" s="119"/>
      <c r="EM176" s="119"/>
      <c r="EN176" s="119"/>
      <c r="EO176" s="119"/>
      <c r="EP176" s="120"/>
    </row>
    <row r="177" spans="2:146" s="55" customFormat="1" ht="16.5" customHeight="1">
      <c r="B177" s="292" t="s">
        <v>69</v>
      </c>
      <c r="C177" s="292"/>
      <c r="D177" s="277" t="s">
        <v>214</v>
      </c>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277"/>
      <c r="AZ177" s="277"/>
      <c r="BA177" s="277"/>
      <c r="BB177" s="277"/>
      <c r="BC177" s="277"/>
      <c r="BD177" s="277"/>
      <c r="BE177" s="277"/>
      <c r="BF177" s="277"/>
      <c r="BG177" s="277"/>
      <c r="BH177" s="277"/>
      <c r="BI177" s="277"/>
      <c r="BJ177" s="277"/>
      <c r="BK177" s="277"/>
      <c r="BL177" s="277"/>
      <c r="BM177" s="277"/>
      <c r="BN177" s="277"/>
      <c r="BO177" s="277"/>
      <c r="BP177" s="277"/>
      <c r="BQ177" s="277"/>
      <c r="BR177" s="277"/>
      <c r="BS177" s="277"/>
      <c r="BT177" s="277"/>
      <c r="BU177" s="277"/>
      <c r="BV177" s="277"/>
      <c r="BW177" s="277"/>
      <c r="BX177" s="277"/>
      <c r="BY177" s="277"/>
      <c r="BZ177" s="277"/>
      <c r="CA177" s="277"/>
      <c r="CB177" s="277"/>
      <c r="CC177" s="277"/>
      <c r="CD177" s="277"/>
      <c r="CE177" s="277"/>
      <c r="CF177" s="277"/>
      <c r="CG177" s="277"/>
      <c r="CH177" s="277"/>
      <c r="CI177" s="277"/>
      <c r="CJ177" s="277"/>
      <c r="CK177" s="277"/>
      <c r="CL177" s="277"/>
      <c r="CM177" s="277"/>
      <c r="CN177" s="277"/>
      <c r="CO177" s="277"/>
      <c r="CP177" s="277"/>
      <c r="CQ177" s="277"/>
      <c r="CR177" s="277"/>
      <c r="CS177" s="277"/>
      <c r="CT177" s="277"/>
      <c r="CU177" s="277"/>
      <c r="CV177" s="277"/>
      <c r="CW177" s="277"/>
      <c r="CX177" s="277"/>
      <c r="CY177" s="277"/>
      <c r="CZ177" s="277"/>
      <c r="DA177" s="277"/>
      <c r="DB177" s="277"/>
      <c r="DC177" s="277"/>
      <c r="DD177" s="277"/>
      <c r="DE177" s="277"/>
      <c r="DF177" s="277"/>
      <c r="DG177" s="277"/>
      <c r="DH177" s="277"/>
      <c r="DI177" s="277"/>
      <c r="DJ177" s="277"/>
      <c r="DK177" s="277"/>
      <c r="DL177" s="277"/>
      <c r="DM177" s="277"/>
      <c r="DN177" s="277"/>
      <c r="DO177" s="277"/>
      <c r="DP177" s="277"/>
      <c r="DQ177" s="277"/>
      <c r="DR177" s="277"/>
      <c r="DS177" s="277"/>
      <c r="DT177" s="277"/>
      <c r="DU177" s="277"/>
      <c r="DV177" s="277"/>
      <c r="DW177" s="277"/>
      <c r="DX177" s="277"/>
      <c r="DY177" s="277"/>
      <c r="DZ177" s="277"/>
      <c r="EA177" s="277"/>
      <c r="EB177" s="277"/>
      <c r="EC177" s="277"/>
      <c r="ED177" s="277"/>
      <c r="EE177" s="277"/>
      <c r="EF177" s="277"/>
      <c r="EG177" s="277"/>
      <c r="EH177" s="277"/>
      <c r="EI177" s="277"/>
      <c r="EJ177" s="277"/>
      <c r="EK177" s="277"/>
      <c r="EL177" s="277"/>
      <c r="EM177" s="277"/>
      <c r="EN177" s="277"/>
      <c r="EO177" s="277"/>
      <c r="EP177" s="277"/>
    </row>
    <row r="178" spans="2:146" s="55" customFormat="1" ht="16.5" customHeight="1">
      <c r="B178" s="169"/>
      <c r="C178" s="169"/>
      <c r="D178" s="377" t="s">
        <v>49</v>
      </c>
      <c r="E178" s="368"/>
      <c r="F178" s="368"/>
      <c r="G178" s="368"/>
      <c r="H178" s="368"/>
      <c r="I178" s="368"/>
      <c r="J178" s="368"/>
      <c r="K178" s="368"/>
      <c r="L178" s="368"/>
      <c r="M178" s="368"/>
      <c r="N178" s="368"/>
      <c r="O178" s="368"/>
      <c r="P178" s="368"/>
      <c r="Q178" s="368"/>
      <c r="R178" s="368"/>
      <c r="S178" s="368"/>
      <c r="T178" s="368"/>
      <c r="U178" s="368"/>
      <c r="V178" s="368"/>
      <c r="W178" s="368"/>
      <c r="X178" s="369"/>
      <c r="Y178" s="370"/>
      <c r="Z178" s="368"/>
      <c r="AA178" s="368"/>
      <c r="AB178" s="368"/>
      <c r="AC178" s="368"/>
      <c r="AD178" s="368"/>
      <c r="AE178" s="368"/>
      <c r="AF178" s="368"/>
      <c r="AG178" s="369"/>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66"/>
      <c r="BJ178" s="166"/>
      <c r="BK178" s="166"/>
      <c r="BL178" s="166"/>
      <c r="BM178" s="166"/>
      <c r="BN178" s="166"/>
      <c r="BO178" s="166"/>
      <c r="BP178" s="166"/>
      <c r="BQ178" s="166"/>
      <c r="BR178" s="166"/>
      <c r="BS178" s="166"/>
      <c r="BT178" s="166"/>
      <c r="BU178" s="166"/>
      <c r="BV178" s="166"/>
      <c r="BW178" s="118"/>
      <c r="BX178" s="119"/>
      <c r="BY178" s="119"/>
      <c r="BZ178" s="119"/>
      <c r="CA178" s="119"/>
      <c r="CB178" s="119"/>
      <c r="CC178" s="119"/>
      <c r="CD178" s="119"/>
      <c r="CE178" s="119"/>
      <c r="CF178" s="119"/>
      <c r="CG178" s="119"/>
      <c r="CH178" s="119"/>
      <c r="CI178" s="119"/>
      <c r="CJ178" s="119"/>
      <c r="CK178" s="119"/>
      <c r="CL178" s="119"/>
      <c r="CM178" s="120"/>
      <c r="CN178" s="166"/>
      <c r="CO178" s="166"/>
      <c r="CP178" s="166"/>
      <c r="CQ178" s="166"/>
      <c r="CR178" s="166"/>
      <c r="CS178" s="166"/>
      <c r="CT178" s="166"/>
      <c r="CU178" s="166"/>
      <c r="CV178" s="166"/>
      <c r="CW178" s="166"/>
      <c r="CX178" s="166"/>
      <c r="CY178" s="166"/>
      <c r="CZ178" s="166"/>
      <c r="DA178" s="166"/>
      <c r="DB178" s="118"/>
      <c r="DC178" s="119"/>
      <c r="DD178" s="119"/>
      <c r="DE178" s="119"/>
      <c r="DF178" s="119"/>
      <c r="DG178" s="119"/>
      <c r="DH178" s="119"/>
      <c r="DI178" s="119"/>
      <c r="DJ178" s="119"/>
      <c r="DK178" s="119"/>
      <c r="DL178" s="119"/>
      <c r="DM178" s="119"/>
      <c r="DN178" s="119"/>
      <c r="DO178" s="119"/>
      <c r="DP178" s="120"/>
      <c r="DQ178" s="166"/>
      <c r="DR178" s="166"/>
      <c r="DS178" s="166"/>
      <c r="DT178" s="166"/>
      <c r="DU178" s="166"/>
      <c r="DV178" s="166"/>
      <c r="DW178" s="166"/>
      <c r="DX178" s="166"/>
      <c r="DY178" s="166"/>
      <c r="DZ178" s="166"/>
      <c r="EA178" s="166"/>
      <c r="EB178" s="166"/>
      <c r="EC178" s="166"/>
      <c r="ED178" s="118"/>
      <c r="EE178" s="119"/>
      <c r="EF178" s="119"/>
      <c r="EG178" s="119"/>
      <c r="EH178" s="119"/>
      <c r="EI178" s="119"/>
      <c r="EJ178" s="119"/>
      <c r="EK178" s="119"/>
      <c r="EL178" s="119"/>
      <c r="EM178" s="119"/>
      <c r="EN178" s="119"/>
      <c r="EO178" s="119"/>
      <c r="EP178" s="120"/>
    </row>
    <row r="179" spans="2:146" s="55" customFormat="1" ht="16.5" customHeight="1">
      <c r="B179" s="169">
        <v>1</v>
      </c>
      <c r="C179" s="169"/>
      <c r="D179" s="171" t="s">
        <v>220</v>
      </c>
      <c r="E179" s="171"/>
      <c r="F179" s="171"/>
      <c r="G179" s="171"/>
      <c r="H179" s="171"/>
      <c r="I179" s="171"/>
      <c r="J179" s="171"/>
      <c r="K179" s="171"/>
      <c r="L179" s="171"/>
      <c r="M179" s="171"/>
      <c r="N179" s="171"/>
      <c r="O179" s="171"/>
      <c r="P179" s="171"/>
      <c r="Q179" s="171"/>
      <c r="R179" s="171"/>
      <c r="S179" s="171"/>
      <c r="T179" s="171"/>
      <c r="U179" s="171"/>
      <c r="V179" s="171"/>
      <c r="W179" s="171"/>
      <c r="X179" s="171"/>
      <c r="Y179" s="365" t="s">
        <v>197</v>
      </c>
      <c r="Z179" s="172"/>
      <c r="AA179" s="172"/>
      <c r="AB179" s="172"/>
      <c r="AC179" s="172"/>
      <c r="AD179" s="172"/>
      <c r="AE179" s="172"/>
      <c r="AF179" s="172"/>
      <c r="AG179" s="172"/>
      <c r="AH179" s="365" t="s">
        <v>51</v>
      </c>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66">
        <v>189.912</v>
      </c>
      <c r="BJ179" s="166"/>
      <c r="BK179" s="166"/>
      <c r="BL179" s="166"/>
      <c r="BM179" s="166"/>
      <c r="BN179" s="166"/>
      <c r="BO179" s="166"/>
      <c r="BP179" s="166"/>
      <c r="BQ179" s="166"/>
      <c r="BR179" s="166"/>
      <c r="BS179" s="166"/>
      <c r="BT179" s="166"/>
      <c r="BU179" s="166"/>
      <c r="BV179" s="166"/>
      <c r="BW179" s="118"/>
      <c r="BX179" s="119"/>
      <c r="BY179" s="119"/>
      <c r="BZ179" s="119"/>
      <c r="CA179" s="119"/>
      <c r="CB179" s="119"/>
      <c r="CC179" s="119"/>
      <c r="CD179" s="119"/>
      <c r="CE179" s="119"/>
      <c r="CF179" s="119"/>
      <c r="CG179" s="119"/>
      <c r="CH179" s="119"/>
      <c r="CI179" s="119"/>
      <c r="CJ179" s="119"/>
      <c r="CK179" s="119"/>
      <c r="CL179" s="119"/>
      <c r="CM179" s="120"/>
      <c r="CN179" s="166">
        <v>70</v>
      </c>
      <c r="CO179" s="166"/>
      <c r="CP179" s="166"/>
      <c r="CQ179" s="166"/>
      <c r="CR179" s="166"/>
      <c r="CS179" s="166"/>
      <c r="CT179" s="166"/>
      <c r="CU179" s="166"/>
      <c r="CV179" s="166"/>
      <c r="CW179" s="166"/>
      <c r="CX179" s="166"/>
      <c r="CY179" s="166"/>
      <c r="CZ179" s="166"/>
      <c r="DA179" s="166"/>
      <c r="DB179" s="118"/>
      <c r="DC179" s="119"/>
      <c r="DD179" s="119"/>
      <c r="DE179" s="119"/>
      <c r="DF179" s="119"/>
      <c r="DG179" s="119"/>
      <c r="DH179" s="119"/>
      <c r="DI179" s="119"/>
      <c r="DJ179" s="119"/>
      <c r="DK179" s="119"/>
      <c r="DL179" s="119"/>
      <c r="DM179" s="119"/>
      <c r="DN179" s="119"/>
      <c r="DO179" s="119"/>
      <c r="DP179" s="120"/>
      <c r="DQ179" s="166">
        <v>70</v>
      </c>
      <c r="DR179" s="166"/>
      <c r="DS179" s="166"/>
      <c r="DT179" s="166"/>
      <c r="DU179" s="166"/>
      <c r="DV179" s="166"/>
      <c r="DW179" s="166"/>
      <c r="DX179" s="166"/>
      <c r="DY179" s="166"/>
      <c r="DZ179" s="166"/>
      <c r="EA179" s="166"/>
      <c r="EB179" s="166"/>
      <c r="EC179" s="166"/>
      <c r="ED179" s="118"/>
      <c r="EE179" s="119"/>
      <c r="EF179" s="119"/>
      <c r="EG179" s="119"/>
      <c r="EH179" s="119"/>
      <c r="EI179" s="119"/>
      <c r="EJ179" s="119"/>
      <c r="EK179" s="119"/>
      <c r="EL179" s="119"/>
      <c r="EM179" s="119"/>
      <c r="EN179" s="119"/>
      <c r="EO179" s="119"/>
      <c r="EP179" s="120"/>
    </row>
    <row r="180" spans="2:146" s="55" customFormat="1" ht="16.5" customHeight="1">
      <c r="B180" s="169"/>
      <c r="C180" s="169"/>
      <c r="D180" s="376" t="s">
        <v>52</v>
      </c>
      <c r="E180" s="171"/>
      <c r="F180" s="171"/>
      <c r="G180" s="171"/>
      <c r="H180" s="171"/>
      <c r="I180" s="171"/>
      <c r="J180" s="171"/>
      <c r="K180" s="171"/>
      <c r="L180" s="171"/>
      <c r="M180" s="171"/>
      <c r="N180" s="171"/>
      <c r="O180" s="171"/>
      <c r="P180" s="171"/>
      <c r="Q180" s="171"/>
      <c r="R180" s="171"/>
      <c r="S180" s="171"/>
      <c r="T180" s="171"/>
      <c r="U180" s="171"/>
      <c r="V180" s="171"/>
      <c r="W180" s="171"/>
      <c r="X180" s="171"/>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66"/>
      <c r="BJ180" s="166"/>
      <c r="BK180" s="166"/>
      <c r="BL180" s="166"/>
      <c r="BM180" s="166"/>
      <c r="BN180" s="166"/>
      <c r="BO180" s="166"/>
      <c r="BP180" s="166"/>
      <c r="BQ180" s="166"/>
      <c r="BR180" s="166"/>
      <c r="BS180" s="166"/>
      <c r="BT180" s="166"/>
      <c r="BU180" s="166"/>
      <c r="BV180" s="166"/>
      <c r="BW180" s="118"/>
      <c r="BX180" s="119"/>
      <c r="BY180" s="119"/>
      <c r="BZ180" s="119"/>
      <c r="CA180" s="119"/>
      <c r="CB180" s="119"/>
      <c r="CC180" s="119"/>
      <c r="CD180" s="119"/>
      <c r="CE180" s="119"/>
      <c r="CF180" s="119"/>
      <c r="CG180" s="119"/>
      <c r="CH180" s="119"/>
      <c r="CI180" s="119"/>
      <c r="CJ180" s="119"/>
      <c r="CK180" s="119"/>
      <c r="CL180" s="119"/>
      <c r="CM180" s="120"/>
      <c r="CN180" s="166"/>
      <c r="CO180" s="166"/>
      <c r="CP180" s="166"/>
      <c r="CQ180" s="166"/>
      <c r="CR180" s="166"/>
      <c r="CS180" s="166"/>
      <c r="CT180" s="166"/>
      <c r="CU180" s="166"/>
      <c r="CV180" s="166"/>
      <c r="CW180" s="166"/>
      <c r="CX180" s="166"/>
      <c r="CY180" s="166"/>
      <c r="CZ180" s="166"/>
      <c r="DA180" s="166"/>
      <c r="DB180" s="118"/>
      <c r="DC180" s="119"/>
      <c r="DD180" s="119"/>
      <c r="DE180" s="119"/>
      <c r="DF180" s="119"/>
      <c r="DG180" s="119"/>
      <c r="DH180" s="119"/>
      <c r="DI180" s="119"/>
      <c r="DJ180" s="119"/>
      <c r="DK180" s="119"/>
      <c r="DL180" s="119"/>
      <c r="DM180" s="119"/>
      <c r="DN180" s="119"/>
      <c r="DO180" s="119"/>
      <c r="DP180" s="120"/>
      <c r="DQ180" s="166"/>
      <c r="DR180" s="166"/>
      <c r="DS180" s="166"/>
      <c r="DT180" s="166"/>
      <c r="DU180" s="166"/>
      <c r="DV180" s="166"/>
      <c r="DW180" s="166"/>
      <c r="DX180" s="166"/>
      <c r="DY180" s="166"/>
      <c r="DZ180" s="166"/>
      <c r="EA180" s="166"/>
      <c r="EB180" s="166"/>
      <c r="EC180" s="166"/>
      <c r="ED180" s="118"/>
      <c r="EE180" s="119"/>
      <c r="EF180" s="119"/>
      <c r="EG180" s="119"/>
      <c r="EH180" s="119"/>
      <c r="EI180" s="119"/>
      <c r="EJ180" s="119"/>
      <c r="EK180" s="119"/>
      <c r="EL180" s="119"/>
      <c r="EM180" s="119"/>
      <c r="EN180" s="119"/>
      <c r="EO180" s="119"/>
      <c r="EP180" s="120"/>
    </row>
    <row r="181" spans="2:146" s="55" customFormat="1" ht="16.5" customHeight="1">
      <c r="B181" s="169">
        <v>1</v>
      </c>
      <c r="C181" s="169"/>
      <c r="D181" s="170" t="s">
        <v>53</v>
      </c>
      <c r="E181" s="171"/>
      <c r="F181" s="171"/>
      <c r="G181" s="171"/>
      <c r="H181" s="171"/>
      <c r="I181" s="171"/>
      <c r="J181" s="171"/>
      <c r="K181" s="171"/>
      <c r="L181" s="171"/>
      <c r="M181" s="171"/>
      <c r="N181" s="171"/>
      <c r="O181" s="171"/>
      <c r="P181" s="171"/>
      <c r="Q181" s="171"/>
      <c r="R181" s="171"/>
      <c r="S181" s="171"/>
      <c r="T181" s="171"/>
      <c r="U181" s="171"/>
      <c r="V181" s="171"/>
      <c r="W181" s="171"/>
      <c r="X181" s="171"/>
      <c r="Y181" s="365" t="s">
        <v>54</v>
      </c>
      <c r="Z181" s="172"/>
      <c r="AA181" s="172"/>
      <c r="AB181" s="172"/>
      <c r="AC181" s="172"/>
      <c r="AD181" s="172"/>
      <c r="AE181" s="172"/>
      <c r="AF181" s="172"/>
      <c r="AG181" s="172"/>
      <c r="AH181" s="365" t="s">
        <v>51</v>
      </c>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66">
        <v>3540</v>
      </c>
      <c r="BJ181" s="166"/>
      <c r="BK181" s="166"/>
      <c r="BL181" s="166"/>
      <c r="BM181" s="166"/>
      <c r="BN181" s="166"/>
      <c r="BO181" s="166"/>
      <c r="BP181" s="166"/>
      <c r="BQ181" s="166"/>
      <c r="BR181" s="166"/>
      <c r="BS181" s="166"/>
      <c r="BT181" s="166"/>
      <c r="BU181" s="166"/>
      <c r="BV181" s="166"/>
      <c r="BW181" s="118"/>
      <c r="BX181" s="119"/>
      <c r="BY181" s="119"/>
      <c r="BZ181" s="119"/>
      <c r="CA181" s="119"/>
      <c r="CB181" s="119"/>
      <c r="CC181" s="119"/>
      <c r="CD181" s="119"/>
      <c r="CE181" s="119"/>
      <c r="CF181" s="119"/>
      <c r="CG181" s="119"/>
      <c r="CH181" s="119"/>
      <c r="CI181" s="119"/>
      <c r="CJ181" s="119"/>
      <c r="CK181" s="119"/>
      <c r="CL181" s="119"/>
      <c r="CM181" s="120"/>
      <c r="CN181" s="166">
        <v>1000</v>
      </c>
      <c r="CO181" s="166"/>
      <c r="CP181" s="166"/>
      <c r="CQ181" s="166"/>
      <c r="CR181" s="166"/>
      <c r="CS181" s="166"/>
      <c r="CT181" s="166"/>
      <c r="CU181" s="166"/>
      <c r="CV181" s="166"/>
      <c r="CW181" s="166"/>
      <c r="CX181" s="166"/>
      <c r="CY181" s="166"/>
      <c r="CZ181" s="166"/>
      <c r="DA181" s="166"/>
      <c r="DB181" s="118"/>
      <c r="DC181" s="119"/>
      <c r="DD181" s="119"/>
      <c r="DE181" s="119"/>
      <c r="DF181" s="119"/>
      <c r="DG181" s="119"/>
      <c r="DH181" s="119"/>
      <c r="DI181" s="119"/>
      <c r="DJ181" s="119"/>
      <c r="DK181" s="119"/>
      <c r="DL181" s="119"/>
      <c r="DM181" s="119"/>
      <c r="DN181" s="119"/>
      <c r="DO181" s="119"/>
      <c r="DP181" s="120"/>
      <c r="DQ181" s="166">
        <v>1000</v>
      </c>
      <c r="DR181" s="166"/>
      <c r="DS181" s="166"/>
      <c r="DT181" s="166"/>
      <c r="DU181" s="166"/>
      <c r="DV181" s="166"/>
      <c r="DW181" s="166"/>
      <c r="DX181" s="166"/>
      <c r="DY181" s="166"/>
      <c r="DZ181" s="166"/>
      <c r="EA181" s="166"/>
      <c r="EB181" s="166"/>
      <c r="EC181" s="166"/>
      <c r="ED181" s="118"/>
      <c r="EE181" s="119"/>
      <c r="EF181" s="119"/>
      <c r="EG181" s="119"/>
      <c r="EH181" s="119"/>
      <c r="EI181" s="119"/>
      <c r="EJ181" s="119"/>
      <c r="EK181" s="119"/>
      <c r="EL181" s="119"/>
      <c r="EM181" s="119"/>
      <c r="EN181" s="119"/>
      <c r="EO181" s="119"/>
      <c r="EP181" s="120"/>
    </row>
    <row r="182" spans="2:146" s="55" customFormat="1" ht="16.5" customHeight="1">
      <c r="B182" s="169"/>
      <c r="C182" s="169"/>
      <c r="D182" s="376" t="s">
        <v>56</v>
      </c>
      <c r="E182" s="171"/>
      <c r="F182" s="171"/>
      <c r="G182" s="171"/>
      <c r="H182" s="171"/>
      <c r="I182" s="171"/>
      <c r="J182" s="171"/>
      <c r="K182" s="171"/>
      <c r="L182" s="171"/>
      <c r="M182" s="171"/>
      <c r="N182" s="171"/>
      <c r="O182" s="171"/>
      <c r="P182" s="171"/>
      <c r="Q182" s="171"/>
      <c r="R182" s="171"/>
      <c r="S182" s="171"/>
      <c r="T182" s="171"/>
      <c r="U182" s="171"/>
      <c r="V182" s="171"/>
      <c r="W182" s="171"/>
      <c r="X182" s="171"/>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66"/>
      <c r="BJ182" s="166"/>
      <c r="BK182" s="166"/>
      <c r="BL182" s="166"/>
      <c r="BM182" s="166"/>
      <c r="BN182" s="166"/>
      <c r="BO182" s="166"/>
      <c r="BP182" s="166"/>
      <c r="BQ182" s="166"/>
      <c r="BR182" s="166"/>
      <c r="BS182" s="166"/>
      <c r="BT182" s="166"/>
      <c r="BU182" s="166"/>
      <c r="BV182" s="166"/>
      <c r="BW182" s="118"/>
      <c r="BX182" s="119"/>
      <c r="BY182" s="119"/>
      <c r="BZ182" s="119"/>
      <c r="CA182" s="119"/>
      <c r="CB182" s="119"/>
      <c r="CC182" s="119"/>
      <c r="CD182" s="119"/>
      <c r="CE182" s="119"/>
      <c r="CF182" s="119"/>
      <c r="CG182" s="119"/>
      <c r="CH182" s="119"/>
      <c r="CI182" s="119"/>
      <c r="CJ182" s="119"/>
      <c r="CK182" s="119"/>
      <c r="CL182" s="119"/>
      <c r="CM182" s="120"/>
      <c r="CN182" s="166"/>
      <c r="CO182" s="166"/>
      <c r="CP182" s="166"/>
      <c r="CQ182" s="166"/>
      <c r="CR182" s="166"/>
      <c r="CS182" s="166"/>
      <c r="CT182" s="166"/>
      <c r="CU182" s="166"/>
      <c r="CV182" s="166"/>
      <c r="CW182" s="166"/>
      <c r="CX182" s="166"/>
      <c r="CY182" s="166"/>
      <c r="CZ182" s="166"/>
      <c r="DA182" s="166"/>
      <c r="DB182" s="118"/>
      <c r="DC182" s="119"/>
      <c r="DD182" s="119"/>
      <c r="DE182" s="119"/>
      <c r="DF182" s="119"/>
      <c r="DG182" s="119"/>
      <c r="DH182" s="119"/>
      <c r="DI182" s="119"/>
      <c r="DJ182" s="119"/>
      <c r="DK182" s="119"/>
      <c r="DL182" s="119"/>
      <c r="DM182" s="119"/>
      <c r="DN182" s="119"/>
      <c r="DO182" s="119"/>
      <c r="DP182" s="120"/>
      <c r="DQ182" s="166"/>
      <c r="DR182" s="166"/>
      <c r="DS182" s="166"/>
      <c r="DT182" s="166"/>
      <c r="DU182" s="166"/>
      <c r="DV182" s="166"/>
      <c r="DW182" s="166"/>
      <c r="DX182" s="166"/>
      <c r="DY182" s="166"/>
      <c r="DZ182" s="166"/>
      <c r="EA182" s="166"/>
      <c r="EB182" s="166"/>
      <c r="EC182" s="166"/>
      <c r="ED182" s="118"/>
      <c r="EE182" s="119"/>
      <c r="EF182" s="119"/>
      <c r="EG182" s="119"/>
      <c r="EH182" s="119"/>
      <c r="EI182" s="119"/>
      <c r="EJ182" s="119"/>
      <c r="EK182" s="119"/>
      <c r="EL182" s="119"/>
      <c r="EM182" s="119"/>
      <c r="EN182" s="119"/>
      <c r="EO182" s="119"/>
      <c r="EP182" s="120"/>
    </row>
    <row r="183" spans="2:146" s="55" customFormat="1" ht="16.5" customHeight="1">
      <c r="B183" s="169">
        <v>1</v>
      </c>
      <c r="C183" s="169"/>
      <c r="D183" s="171" t="s">
        <v>221</v>
      </c>
      <c r="E183" s="171"/>
      <c r="F183" s="171"/>
      <c r="G183" s="171"/>
      <c r="H183" s="171"/>
      <c r="I183" s="171"/>
      <c r="J183" s="171"/>
      <c r="K183" s="171"/>
      <c r="L183" s="171"/>
      <c r="M183" s="171"/>
      <c r="N183" s="171"/>
      <c r="O183" s="171"/>
      <c r="P183" s="171"/>
      <c r="Q183" s="171"/>
      <c r="R183" s="171"/>
      <c r="S183" s="171"/>
      <c r="T183" s="171"/>
      <c r="U183" s="171"/>
      <c r="V183" s="171"/>
      <c r="W183" s="171"/>
      <c r="X183" s="171"/>
      <c r="Y183" s="365" t="s">
        <v>222</v>
      </c>
      <c r="Z183" s="172"/>
      <c r="AA183" s="172"/>
      <c r="AB183" s="172"/>
      <c r="AC183" s="172"/>
      <c r="AD183" s="172"/>
      <c r="AE183" s="172"/>
      <c r="AF183" s="172"/>
      <c r="AG183" s="172"/>
      <c r="AH183" s="365" t="s">
        <v>58</v>
      </c>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66">
        <v>53.65</v>
      </c>
      <c r="BJ183" s="166"/>
      <c r="BK183" s="166"/>
      <c r="BL183" s="166"/>
      <c r="BM183" s="166"/>
      <c r="BN183" s="166"/>
      <c r="BO183" s="166"/>
      <c r="BP183" s="166"/>
      <c r="BQ183" s="166"/>
      <c r="BR183" s="166"/>
      <c r="BS183" s="166"/>
      <c r="BT183" s="166"/>
      <c r="BU183" s="166"/>
      <c r="BV183" s="166"/>
      <c r="BW183" s="118"/>
      <c r="BX183" s="119"/>
      <c r="BY183" s="119"/>
      <c r="BZ183" s="119"/>
      <c r="CA183" s="119"/>
      <c r="CB183" s="119"/>
      <c r="CC183" s="119"/>
      <c r="CD183" s="119"/>
      <c r="CE183" s="119"/>
      <c r="CF183" s="119"/>
      <c r="CG183" s="119"/>
      <c r="CH183" s="119"/>
      <c r="CI183" s="119"/>
      <c r="CJ183" s="119"/>
      <c r="CK183" s="119"/>
      <c r="CL183" s="119"/>
      <c r="CM183" s="120"/>
      <c r="CN183" s="166">
        <v>70</v>
      </c>
      <c r="CO183" s="166"/>
      <c r="CP183" s="166"/>
      <c r="CQ183" s="166"/>
      <c r="CR183" s="166"/>
      <c r="CS183" s="166"/>
      <c r="CT183" s="166"/>
      <c r="CU183" s="166"/>
      <c r="CV183" s="166"/>
      <c r="CW183" s="166"/>
      <c r="CX183" s="166"/>
      <c r="CY183" s="166"/>
      <c r="CZ183" s="166"/>
      <c r="DA183" s="166"/>
      <c r="DB183" s="118"/>
      <c r="DC183" s="119"/>
      <c r="DD183" s="119"/>
      <c r="DE183" s="119"/>
      <c r="DF183" s="119"/>
      <c r="DG183" s="119"/>
      <c r="DH183" s="119"/>
      <c r="DI183" s="119"/>
      <c r="DJ183" s="119"/>
      <c r="DK183" s="119"/>
      <c r="DL183" s="119"/>
      <c r="DM183" s="119"/>
      <c r="DN183" s="119"/>
      <c r="DO183" s="119"/>
      <c r="DP183" s="120"/>
      <c r="DQ183" s="166">
        <v>70</v>
      </c>
      <c r="DR183" s="166"/>
      <c r="DS183" s="166"/>
      <c r="DT183" s="166"/>
      <c r="DU183" s="166"/>
      <c r="DV183" s="166"/>
      <c r="DW183" s="166"/>
      <c r="DX183" s="166"/>
      <c r="DY183" s="166"/>
      <c r="DZ183" s="166"/>
      <c r="EA183" s="166"/>
      <c r="EB183" s="166"/>
      <c r="EC183" s="166"/>
      <c r="ED183" s="118"/>
      <c r="EE183" s="119"/>
      <c r="EF183" s="119"/>
      <c r="EG183" s="119"/>
      <c r="EH183" s="119"/>
      <c r="EI183" s="119"/>
      <c r="EJ183" s="119"/>
      <c r="EK183" s="119"/>
      <c r="EL183" s="119"/>
      <c r="EM183" s="119"/>
      <c r="EN183" s="119"/>
      <c r="EO183" s="119"/>
      <c r="EP183" s="120"/>
    </row>
    <row r="184" spans="2:146" s="55" customFormat="1" ht="16.5" customHeight="1">
      <c r="B184" s="169"/>
      <c r="C184" s="169"/>
      <c r="D184" s="376" t="s">
        <v>163</v>
      </c>
      <c r="E184" s="171"/>
      <c r="F184" s="171"/>
      <c r="G184" s="171"/>
      <c r="H184" s="171"/>
      <c r="I184" s="171"/>
      <c r="J184" s="171"/>
      <c r="K184" s="171"/>
      <c r="L184" s="171"/>
      <c r="M184" s="171"/>
      <c r="N184" s="171"/>
      <c r="O184" s="171"/>
      <c r="P184" s="171"/>
      <c r="Q184" s="171"/>
      <c r="R184" s="171"/>
      <c r="S184" s="171"/>
      <c r="T184" s="171"/>
      <c r="U184" s="171"/>
      <c r="V184" s="171"/>
      <c r="W184" s="171"/>
      <c r="X184" s="171"/>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66"/>
      <c r="BJ184" s="166"/>
      <c r="BK184" s="166"/>
      <c r="BL184" s="166"/>
      <c r="BM184" s="166"/>
      <c r="BN184" s="166"/>
      <c r="BO184" s="166"/>
      <c r="BP184" s="166"/>
      <c r="BQ184" s="166"/>
      <c r="BR184" s="166"/>
      <c r="BS184" s="166"/>
      <c r="BT184" s="166"/>
      <c r="BU184" s="166"/>
      <c r="BV184" s="166"/>
      <c r="BW184" s="118"/>
      <c r="BX184" s="119"/>
      <c r="BY184" s="119"/>
      <c r="BZ184" s="119"/>
      <c r="CA184" s="119"/>
      <c r="CB184" s="119"/>
      <c r="CC184" s="119"/>
      <c r="CD184" s="119"/>
      <c r="CE184" s="119"/>
      <c r="CF184" s="119"/>
      <c r="CG184" s="119"/>
      <c r="CH184" s="119"/>
      <c r="CI184" s="119"/>
      <c r="CJ184" s="119"/>
      <c r="CK184" s="119"/>
      <c r="CL184" s="119"/>
      <c r="CM184" s="120"/>
      <c r="CN184" s="166"/>
      <c r="CO184" s="166"/>
      <c r="CP184" s="166"/>
      <c r="CQ184" s="166"/>
      <c r="CR184" s="166"/>
      <c r="CS184" s="166"/>
      <c r="CT184" s="166"/>
      <c r="CU184" s="166"/>
      <c r="CV184" s="166"/>
      <c r="CW184" s="166"/>
      <c r="CX184" s="166"/>
      <c r="CY184" s="166"/>
      <c r="CZ184" s="166"/>
      <c r="DA184" s="166"/>
      <c r="DB184" s="118"/>
      <c r="DC184" s="119"/>
      <c r="DD184" s="119"/>
      <c r="DE184" s="119"/>
      <c r="DF184" s="119"/>
      <c r="DG184" s="119"/>
      <c r="DH184" s="119"/>
      <c r="DI184" s="119"/>
      <c r="DJ184" s="119"/>
      <c r="DK184" s="119"/>
      <c r="DL184" s="119"/>
      <c r="DM184" s="119"/>
      <c r="DN184" s="119"/>
      <c r="DO184" s="119"/>
      <c r="DP184" s="120"/>
      <c r="DQ184" s="166"/>
      <c r="DR184" s="166"/>
      <c r="DS184" s="166"/>
      <c r="DT184" s="166"/>
      <c r="DU184" s="166"/>
      <c r="DV184" s="166"/>
      <c r="DW184" s="166"/>
      <c r="DX184" s="166"/>
      <c r="DY184" s="166"/>
      <c r="DZ184" s="166"/>
      <c r="EA184" s="166"/>
      <c r="EB184" s="166"/>
      <c r="EC184" s="166"/>
      <c r="ED184" s="118"/>
      <c r="EE184" s="119"/>
      <c r="EF184" s="119"/>
      <c r="EG184" s="119"/>
      <c r="EH184" s="119"/>
      <c r="EI184" s="119"/>
      <c r="EJ184" s="119"/>
      <c r="EK184" s="119"/>
      <c r="EL184" s="119"/>
      <c r="EM184" s="119"/>
      <c r="EN184" s="119"/>
      <c r="EO184" s="119"/>
      <c r="EP184" s="120"/>
    </row>
    <row r="185" spans="2:146" s="55" customFormat="1" ht="16.5" customHeight="1">
      <c r="B185" s="169">
        <v>1</v>
      </c>
      <c r="C185" s="169"/>
      <c r="D185" s="190" t="s">
        <v>190</v>
      </c>
      <c r="E185" s="173"/>
      <c r="F185" s="173"/>
      <c r="G185" s="173"/>
      <c r="H185" s="173"/>
      <c r="I185" s="173"/>
      <c r="J185" s="173"/>
      <c r="K185" s="173"/>
      <c r="L185" s="173"/>
      <c r="M185" s="173"/>
      <c r="N185" s="173"/>
      <c r="O185" s="173"/>
      <c r="P185" s="173"/>
      <c r="Q185" s="173"/>
      <c r="R185" s="173"/>
      <c r="S185" s="173"/>
      <c r="T185" s="173"/>
      <c r="U185" s="173"/>
      <c r="V185" s="173"/>
      <c r="W185" s="173"/>
      <c r="X185" s="173"/>
      <c r="Y185" s="365" t="s">
        <v>162</v>
      </c>
      <c r="Z185" s="172"/>
      <c r="AA185" s="172"/>
      <c r="AB185" s="172"/>
      <c r="AC185" s="172"/>
      <c r="AD185" s="172"/>
      <c r="AE185" s="172"/>
      <c r="AF185" s="172"/>
      <c r="AG185" s="172"/>
      <c r="AH185" s="365" t="s">
        <v>58</v>
      </c>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66">
        <v>100</v>
      </c>
      <c r="BJ185" s="166"/>
      <c r="BK185" s="166"/>
      <c r="BL185" s="166"/>
      <c r="BM185" s="166"/>
      <c r="BN185" s="166"/>
      <c r="BO185" s="166"/>
      <c r="BP185" s="166"/>
      <c r="BQ185" s="166"/>
      <c r="BR185" s="166"/>
      <c r="BS185" s="166"/>
      <c r="BT185" s="166"/>
      <c r="BU185" s="166"/>
      <c r="BV185" s="166"/>
      <c r="BW185" s="118"/>
      <c r="BX185" s="119"/>
      <c r="BY185" s="119"/>
      <c r="BZ185" s="119"/>
      <c r="CA185" s="119"/>
      <c r="CB185" s="119"/>
      <c r="CC185" s="119"/>
      <c r="CD185" s="119"/>
      <c r="CE185" s="119"/>
      <c r="CF185" s="119"/>
      <c r="CG185" s="119"/>
      <c r="CH185" s="119"/>
      <c r="CI185" s="119"/>
      <c r="CJ185" s="119"/>
      <c r="CK185" s="119"/>
      <c r="CL185" s="119"/>
      <c r="CM185" s="120"/>
      <c r="CN185" s="166">
        <v>100</v>
      </c>
      <c r="CO185" s="166"/>
      <c r="CP185" s="166"/>
      <c r="CQ185" s="166"/>
      <c r="CR185" s="166"/>
      <c r="CS185" s="166"/>
      <c r="CT185" s="166"/>
      <c r="CU185" s="166"/>
      <c r="CV185" s="166"/>
      <c r="CW185" s="166"/>
      <c r="CX185" s="166"/>
      <c r="CY185" s="166"/>
      <c r="CZ185" s="166"/>
      <c r="DA185" s="166"/>
      <c r="DB185" s="118"/>
      <c r="DC185" s="119"/>
      <c r="DD185" s="119"/>
      <c r="DE185" s="119"/>
      <c r="DF185" s="119"/>
      <c r="DG185" s="119"/>
      <c r="DH185" s="119"/>
      <c r="DI185" s="119"/>
      <c r="DJ185" s="119"/>
      <c r="DK185" s="119"/>
      <c r="DL185" s="119"/>
      <c r="DM185" s="119"/>
      <c r="DN185" s="119"/>
      <c r="DO185" s="119"/>
      <c r="DP185" s="120"/>
      <c r="DQ185" s="166">
        <v>100</v>
      </c>
      <c r="DR185" s="166"/>
      <c r="DS185" s="166"/>
      <c r="DT185" s="166"/>
      <c r="DU185" s="166"/>
      <c r="DV185" s="166"/>
      <c r="DW185" s="166"/>
      <c r="DX185" s="166"/>
      <c r="DY185" s="166"/>
      <c r="DZ185" s="166"/>
      <c r="EA185" s="166"/>
      <c r="EB185" s="166"/>
      <c r="EC185" s="166"/>
      <c r="ED185" s="118"/>
      <c r="EE185" s="119"/>
      <c r="EF185" s="119"/>
      <c r="EG185" s="119"/>
      <c r="EH185" s="119"/>
      <c r="EI185" s="119"/>
      <c r="EJ185" s="119"/>
      <c r="EK185" s="119"/>
      <c r="EL185" s="119"/>
      <c r="EM185" s="119"/>
      <c r="EN185" s="119"/>
      <c r="EO185" s="119"/>
      <c r="EP185" s="120"/>
    </row>
    <row r="186" spans="2:146" s="55" customFormat="1" ht="23.25" customHeight="1">
      <c r="B186" s="276" t="s">
        <v>194</v>
      </c>
      <c r="C186" s="276"/>
      <c r="D186" s="182" t="s">
        <v>134</v>
      </c>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c r="BZ186" s="277"/>
      <c r="CA186" s="277"/>
      <c r="CB186" s="277"/>
      <c r="CC186" s="277"/>
      <c r="CD186" s="277"/>
      <c r="CE186" s="277"/>
      <c r="CF186" s="277"/>
      <c r="CG186" s="277"/>
      <c r="CH186" s="277"/>
      <c r="CI186" s="277"/>
      <c r="CJ186" s="277"/>
      <c r="CK186" s="277"/>
      <c r="CL186" s="277"/>
      <c r="CM186" s="277"/>
      <c r="CN186" s="277"/>
      <c r="CO186" s="277"/>
      <c r="CP186" s="277"/>
      <c r="CQ186" s="277"/>
      <c r="CR186" s="277"/>
      <c r="CS186" s="277"/>
      <c r="CT186" s="277"/>
      <c r="CU186" s="277"/>
      <c r="CV186" s="277"/>
      <c r="CW186" s="277"/>
      <c r="CX186" s="277"/>
      <c r="CY186" s="277"/>
      <c r="CZ186" s="277"/>
      <c r="DA186" s="277"/>
      <c r="DB186" s="277"/>
      <c r="DC186" s="277"/>
      <c r="DD186" s="277"/>
      <c r="DE186" s="277"/>
      <c r="DF186" s="277"/>
      <c r="DG186" s="277"/>
      <c r="DH186" s="277"/>
      <c r="DI186" s="277"/>
      <c r="DJ186" s="277"/>
      <c r="DK186" s="277"/>
      <c r="DL186" s="277"/>
      <c r="DM186" s="277"/>
      <c r="DN186" s="277"/>
      <c r="DO186" s="277"/>
      <c r="DP186" s="277"/>
      <c r="DQ186" s="277"/>
      <c r="DR186" s="277"/>
      <c r="DS186" s="277"/>
      <c r="DT186" s="277"/>
      <c r="DU186" s="277"/>
      <c r="DV186" s="277"/>
      <c r="DW186" s="277"/>
      <c r="DX186" s="277"/>
      <c r="DY186" s="277"/>
      <c r="DZ186" s="277"/>
      <c r="EA186" s="277"/>
      <c r="EB186" s="277"/>
      <c r="EC186" s="277"/>
      <c r="ED186" s="277"/>
      <c r="EE186" s="277"/>
      <c r="EF186" s="277"/>
      <c r="EG186" s="277"/>
      <c r="EH186" s="277"/>
      <c r="EI186" s="277"/>
      <c r="EJ186" s="277"/>
      <c r="EK186" s="277"/>
      <c r="EL186" s="277"/>
      <c r="EM186" s="277"/>
      <c r="EN186" s="277"/>
      <c r="EO186" s="277"/>
      <c r="EP186" s="277"/>
    </row>
    <row r="187" spans="2:146" s="50" customFormat="1" ht="11.25" customHeight="1">
      <c r="B187" s="133"/>
      <c r="C187" s="134"/>
      <c r="D187" s="168" t="s">
        <v>49</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c r="BB187" s="168"/>
      <c r="BC187" s="168"/>
      <c r="BD187" s="168"/>
      <c r="BE187" s="168"/>
      <c r="BF187" s="168"/>
      <c r="BG187" s="168"/>
      <c r="BH187" s="168"/>
      <c r="BI187" s="168"/>
      <c r="BJ187" s="168"/>
      <c r="BK187" s="168"/>
      <c r="BL187" s="168"/>
      <c r="BM187" s="168"/>
      <c r="BN187" s="168"/>
      <c r="BO187" s="168"/>
      <c r="BP187" s="168"/>
      <c r="BQ187" s="168"/>
      <c r="BR187" s="168"/>
      <c r="BS187" s="168"/>
      <c r="BT187" s="168"/>
      <c r="BU187" s="168"/>
      <c r="BV187" s="168"/>
      <c r="BW187" s="168"/>
      <c r="BX187" s="168"/>
      <c r="BY187" s="168"/>
      <c r="BZ187" s="168"/>
      <c r="CA187" s="168"/>
      <c r="CB187" s="168"/>
      <c r="CC187" s="168"/>
      <c r="CD187" s="168"/>
      <c r="CE187" s="168"/>
      <c r="CF187" s="168"/>
      <c r="CG187" s="168"/>
      <c r="CH187" s="168"/>
      <c r="CI187" s="168"/>
      <c r="CJ187" s="168"/>
      <c r="CK187" s="168"/>
      <c r="CL187" s="168"/>
      <c r="CM187" s="168"/>
      <c r="CN187" s="168"/>
      <c r="CO187" s="168"/>
      <c r="CP187" s="168"/>
      <c r="CQ187" s="168"/>
      <c r="CR187" s="168"/>
      <c r="CS187" s="168"/>
      <c r="CT187" s="168"/>
      <c r="CU187" s="168"/>
      <c r="CV187" s="168"/>
      <c r="CW187" s="168"/>
      <c r="CX187" s="168"/>
      <c r="CY187" s="168"/>
      <c r="CZ187" s="168"/>
      <c r="DA187" s="168"/>
      <c r="DB187" s="168"/>
      <c r="DC187" s="168"/>
      <c r="DD187" s="168"/>
      <c r="DE187" s="168"/>
      <c r="DF187" s="168"/>
      <c r="DG187" s="168"/>
      <c r="DH187" s="168"/>
      <c r="DI187" s="168"/>
      <c r="DJ187" s="168"/>
      <c r="DK187" s="168"/>
      <c r="DL187" s="168"/>
      <c r="DM187" s="168"/>
      <c r="DN187" s="168"/>
      <c r="DO187" s="168"/>
      <c r="DP187" s="168"/>
      <c r="DQ187" s="168"/>
      <c r="DR187" s="168"/>
      <c r="DS187" s="168"/>
      <c r="DT187" s="168"/>
      <c r="DU187" s="168"/>
      <c r="DV187" s="168"/>
      <c r="DW187" s="168"/>
      <c r="DX187" s="168"/>
      <c r="DY187" s="168"/>
      <c r="DZ187" s="168"/>
      <c r="EA187" s="168"/>
      <c r="EB187" s="168"/>
      <c r="EC187" s="168"/>
      <c r="ED187" s="168"/>
      <c r="EE187" s="168"/>
      <c r="EF187" s="168"/>
      <c r="EG187" s="168"/>
      <c r="EH187" s="168"/>
      <c r="EI187" s="168"/>
      <c r="EJ187" s="168"/>
      <c r="EK187" s="168"/>
      <c r="EL187" s="168"/>
      <c r="EM187" s="168"/>
      <c r="EN187" s="168"/>
      <c r="EO187" s="168"/>
      <c r="EP187" s="168"/>
    </row>
    <row r="188" spans="2:146" s="50" customFormat="1" ht="11.25" customHeight="1">
      <c r="B188" s="169">
        <v>1</v>
      </c>
      <c r="C188" s="169"/>
      <c r="D188" s="171" t="s">
        <v>75</v>
      </c>
      <c r="E188" s="171"/>
      <c r="F188" s="171"/>
      <c r="G188" s="171"/>
      <c r="H188" s="171"/>
      <c r="I188" s="171"/>
      <c r="J188" s="171"/>
      <c r="K188" s="171"/>
      <c r="L188" s="171"/>
      <c r="M188" s="171"/>
      <c r="N188" s="171"/>
      <c r="O188" s="171"/>
      <c r="P188" s="171"/>
      <c r="Q188" s="171"/>
      <c r="R188" s="171"/>
      <c r="S188" s="171"/>
      <c r="T188" s="171"/>
      <c r="U188" s="171"/>
      <c r="V188" s="171"/>
      <c r="W188" s="171"/>
      <c r="X188" s="171"/>
      <c r="Y188" s="172" t="s">
        <v>50</v>
      </c>
      <c r="Z188" s="172"/>
      <c r="AA188" s="172"/>
      <c r="AB188" s="172"/>
      <c r="AC188" s="172"/>
      <c r="AD188" s="172"/>
      <c r="AE188" s="172"/>
      <c r="AF188" s="172"/>
      <c r="AG188" s="172"/>
      <c r="AH188" s="172" t="s">
        <v>51</v>
      </c>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80">
        <v>131</v>
      </c>
      <c r="BJ188" s="180"/>
      <c r="BK188" s="180"/>
      <c r="BL188" s="180"/>
      <c r="BM188" s="180"/>
      <c r="BN188" s="180"/>
      <c r="BO188" s="180"/>
      <c r="BP188" s="180"/>
      <c r="BQ188" s="180"/>
      <c r="BR188" s="180"/>
      <c r="BS188" s="180"/>
      <c r="BT188" s="180"/>
      <c r="BU188" s="180"/>
      <c r="BV188" s="180"/>
      <c r="BW188" s="118"/>
      <c r="BX188" s="119"/>
      <c r="BY188" s="119"/>
      <c r="BZ188" s="119"/>
      <c r="CA188" s="119"/>
      <c r="CB188" s="119"/>
      <c r="CC188" s="119"/>
      <c r="CD188" s="119"/>
      <c r="CE188" s="119"/>
      <c r="CF188" s="119"/>
      <c r="CG188" s="119"/>
      <c r="CH188" s="119"/>
      <c r="CI188" s="119"/>
      <c r="CJ188" s="119"/>
      <c r="CK188" s="119"/>
      <c r="CL188" s="119"/>
      <c r="CM188" s="120"/>
      <c r="CN188" s="275">
        <v>216</v>
      </c>
      <c r="CO188" s="275"/>
      <c r="CP188" s="275"/>
      <c r="CQ188" s="275"/>
      <c r="CR188" s="275"/>
      <c r="CS188" s="275"/>
      <c r="CT188" s="275"/>
      <c r="CU188" s="275"/>
      <c r="CV188" s="275"/>
      <c r="CW188" s="275"/>
      <c r="CX188" s="275"/>
      <c r="CY188" s="275"/>
      <c r="CZ188" s="275"/>
      <c r="DA188" s="275"/>
      <c r="DB188" s="118"/>
      <c r="DC188" s="119"/>
      <c r="DD188" s="119"/>
      <c r="DE188" s="119"/>
      <c r="DF188" s="119"/>
      <c r="DG188" s="119"/>
      <c r="DH188" s="119"/>
      <c r="DI188" s="119"/>
      <c r="DJ188" s="119"/>
      <c r="DK188" s="119"/>
      <c r="DL188" s="119"/>
      <c r="DM188" s="119"/>
      <c r="DN188" s="119"/>
      <c r="DO188" s="119"/>
      <c r="DP188" s="120"/>
      <c r="DQ188" s="180">
        <v>0</v>
      </c>
      <c r="DR188" s="180"/>
      <c r="DS188" s="180"/>
      <c r="DT188" s="180"/>
      <c r="DU188" s="180"/>
      <c r="DV188" s="180"/>
      <c r="DW188" s="180"/>
      <c r="DX188" s="180"/>
      <c r="DY188" s="180"/>
      <c r="DZ188" s="180"/>
      <c r="EA188" s="180"/>
      <c r="EB188" s="180"/>
      <c r="EC188" s="180"/>
      <c r="ED188" s="118"/>
      <c r="EE188" s="119"/>
      <c r="EF188" s="119"/>
      <c r="EG188" s="119"/>
      <c r="EH188" s="119"/>
      <c r="EI188" s="119"/>
      <c r="EJ188" s="119"/>
      <c r="EK188" s="119"/>
      <c r="EL188" s="119"/>
      <c r="EM188" s="119"/>
      <c r="EN188" s="119"/>
      <c r="EO188" s="119"/>
      <c r="EP188" s="120"/>
    </row>
    <row r="189" spans="2:146" s="50" customFormat="1" ht="11.25" customHeight="1">
      <c r="B189" s="133"/>
      <c r="C189" s="134"/>
      <c r="D189" s="168" t="s">
        <v>52</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68"/>
      <c r="BH189" s="168"/>
      <c r="BI189" s="168"/>
      <c r="BJ189" s="168"/>
      <c r="BK189" s="168"/>
      <c r="BL189" s="168"/>
      <c r="BM189" s="168"/>
      <c r="BN189" s="168"/>
      <c r="BO189" s="168"/>
      <c r="BP189" s="168"/>
      <c r="BQ189" s="168"/>
      <c r="BR189" s="168"/>
      <c r="BS189" s="168"/>
      <c r="BT189" s="168"/>
      <c r="BU189" s="168"/>
      <c r="BV189" s="168"/>
      <c r="BW189" s="168"/>
      <c r="BX189" s="168"/>
      <c r="BY189" s="168"/>
      <c r="BZ189" s="168"/>
      <c r="CA189" s="168"/>
      <c r="CB189" s="168"/>
      <c r="CC189" s="168"/>
      <c r="CD189" s="168"/>
      <c r="CE189" s="168"/>
      <c r="CF189" s="168"/>
      <c r="CG189" s="168"/>
      <c r="CH189" s="168"/>
      <c r="CI189" s="168"/>
      <c r="CJ189" s="168"/>
      <c r="CK189" s="168"/>
      <c r="CL189" s="168"/>
      <c r="CM189" s="168"/>
      <c r="CN189" s="168"/>
      <c r="CO189" s="168"/>
      <c r="CP189" s="168"/>
      <c r="CQ189" s="168"/>
      <c r="CR189" s="168"/>
      <c r="CS189" s="168"/>
      <c r="CT189" s="168"/>
      <c r="CU189" s="168"/>
      <c r="CV189" s="168"/>
      <c r="CW189" s="168"/>
      <c r="CX189" s="168"/>
      <c r="CY189" s="168"/>
      <c r="CZ189" s="168"/>
      <c r="DA189" s="168"/>
      <c r="DB189" s="168"/>
      <c r="DC189" s="168"/>
      <c r="DD189" s="168"/>
      <c r="DE189" s="168"/>
      <c r="DF189" s="168"/>
      <c r="DG189" s="168"/>
      <c r="DH189" s="168"/>
      <c r="DI189" s="168"/>
      <c r="DJ189" s="168"/>
      <c r="DK189" s="168"/>
      <c r="DL189" s="168"/>
      <c r="DM189" s="168"/>
      <c r="DN189" s="168"/>
      <c r="DO189" s="168"/>
      <c r="DP189" s="168"/>
      <c r="DQ189" s="168"/>
      <c r="DR189" s="168"/>
      <c r="DS189" s="168"/>
      <c r="DT189" s="168"/>
      <c r="DU189" s="168"/>
      <c r="DV189" s="168"/>
      <c r="DW189" s="168"/>
      <c r="DX189" s="168"/>
      <c r="DY189" s="168"/>
      <c r="DZ189" s="168"/>
      <c r="EA189" s="168"/>
      <c r="EB189" s="168"/>
      <c r="EC189" s="168"/>
      <c r="ED189" s="168"/>
      <c r="EE189" s="168"/>
      <c r="EF189" s="168"/>
      <c r="EG189" s="168"/>
      <c r="EH189" s="168"/>
      <c r="EI189" s="168"/>
      <c r="EJ189" s="168"/>
      <c r="EK189" s="168"/>
      <c r="EL189" s="168"/>
      <c r="EM189" s="168"/>
      <c r="EN189" s="168"/>
      <c r="EO189" s="168"/>
      <c r="EP189" s="168"/>
    </row>
    <row r="190" spans="2:146" s="50" customFormat="1" ht="11.25" customHeight="1">
      <c r="B190" s="169">
        <v>1</v>
      </c>
      <c r="C190" s="169"/>
      <c r="D190" s="171" t="s">
        <v>53</v>
      </c>
      <c r="E190" s="171"/>
      <c r="F190" s="171"/>
      <c r="G190" s="171"/>
      <c r="H190" s="171"/>
      <c r="I190" s="171"/>
      <c r="J190" s="171"/>
      <c r="K190" s="171"/>
      <c r="L190" s="171"/>
      <c r="M190" s="171"/>
      <c r="N190" s="171"/>
      <c r="O190" s="171"/>
      <c r="P190" s="171"/>
      <c r="Q190" s="171"/>
      <c r="R190" s="171"/>
      <c r="S190" s="171"/>
      <c r="T190" s="171"/>
      <c r="U190" s="171"/>
      <c r="V190" s="171"/>
      <c r="W190" s="171"/>
      <c r="X190" s="171"/>
      <c r="Y190" s="172" t="s">
        <v>54</v>
      </c>
      <c r="Z190" s="172"/>
      <c r="AA190" s="172"/>
      <c r="AB190" s="172"/>
      <c r="AC190" s="172"/>
      <c r="AD190" s="172"/>
      <c r="AE190" s="172"/>
      <c r="AF190" s="172"/>
      <c r="AG190" s="172"/>
      <c r="AH190" s="172" t="s">
        <v>51</v>
      </c>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80">
        <v>131</v>
      </c>
      <c r="BJ190" s="180"/>
      <c r="BK190" s="180"/>
      <c r="BL190" s="180"/>
      <c r="BM190" s="180"/>
      <c r="BN190" s="180"/>
      <c r="BO190" s="180"/>
      <c r="BP190" s="180"/>
      <c r="BQ190" s="180"/>
      <c r="BR190" s="180"/>
      <c r="BS190" s="180"/>
      <c r="BT190" s="180"/>
      <c r="BU190" s="180"/>
      <c r="BV190" s="180"/>
      <c r="BW190" s="118"/>
      <c r="BX190" s="119"/>
      <c r="BY190" s="119"/>
      <c r="BZ190" s="119"/>
      <c r="CA190" s="119"/>
      <c r="CB190" s="119"/>
      <c r="CC190" s="119"/>
      <c r="CD190" s="119"/>
      <c r="CE190" s="119"/>
      <c r="CF190" s="119"/>
      <c r="CG190" s="119"/>
      <c r="CH190" s="119"/>
      <c r="CI190" s="119"/>
      <c r="CJ190" s="119"/>
      <c r="CK190" s="119"/>
      <c r="CL190" s="119"/>
      <c r="CM190" s="120"/>
      <c r="CN190" s="180">
        <v>216</v>
      </c>
      <c r="CO190" s="180"/>
      <c r="CP190" s="180"/>
      <c r="CQ190" s="180"/>
      <c r="CR190" s="180"/>
      <c r="CS190" s="180"/>
      <c r="CT190" s="180"/>
      <c r="CU190" s="180"/>
      <c r="CV190" s="180"/>
      <c r="CW190" s="180"/>
      <c r="CX190" s="180"/>
      <c r="CY190" s="180"/>
      <c r="CZ190" s="180"/>
      <c r="DA190" s="180"/>
      <c r="DB190" s="118"/>
      <c r="DC190" s="119"/>
      <c r="DD190" s="119"/>
      <c r="DE190" s="119"/>
      <c r="DF190" s="119"/>
      <c r="DG190" s="119"/>
      <c r="DH190" s="119"/>
      <c r="DI190" s="119"/>
      <c r="DJ190" s="119"/>
      <c r="DK190" s="119"/>
      <c r="DL190" s="119"/>
      <c r="DM190" s="119"/>
      <c r="DN190" s="119"/>
      <c r="DO190" s="119"/>
      <c r="DP190" s="120"/>
      <c r="DQ190" s="180">
        <v>0</v>
      </c>
      <c r="DR190" s="180"/>
      <c r="DS190" s="180"/>
      <c r="DT190" s="180"/>
      <c r="DU190" s="180"/>
      <c r="DV190" s="180"/>
      <c r="DW190" s="180"/>
      <c r="DX190" s="180"/>
      <c r="DY190" s="180"/>
      <c r="DZ190" s="180"/>
      <c r="EA190" s="180"/>
      <c r="EB190" s="180"/>
      <c r="EC190" s="180"/>
      <c r="ED190" s="118"/>
      <c r="EE190" s="119"/>
      <c r="EF190" s="119"/>
      <c r="EG190" s="119"/>
      <c r="EH190" s="119"/>
      <c r="EI190" s="119"/>
      <c r="EJ190" s="119"/>
      <c r="EK190" s="119"/>
      <c r="EL190" s="119"/>
      <c r="EM190" s="119"/>
      <c r="EN190" s="119"/>
      <c r="EO190" s="119"/>
      <c r="EP190" s="120"/>
    </row>
    <row r="191" spans="2:146" s="50" customFormat="1" ht="11.25" customHeight="1">
      <c r="B191" s="133"/>
      <c r="C191" s="134"/>
      <c r="D191" s="168" t="s">
        <v>56</v>
      </c>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8"/>
      <c r="BV191" s="168"/>
      <c r="BW191" s="168"/>
      <c r="BX191" s="168"/>
      <c r="BY191" s="168"/>
      <c r="BZ191" s="168"/>
      <c r="CA191" s="168"/>
      <c r="CB191" s="168"/>
      <c r="CC191" s="168"/>
      <c r="CD191" s="168"/>
      <c r="CE191" s="168"/>
      <c r="CF191" s="168"/>
      <c r="CG191" s="168"/>
      <c r="CH191" s="168"/>
      <c r="CI191" s="168"/>
      <c r="CJ191" s="168"/>
      <c r="CK191" s="168"/>
      <c r="CL191" s="168"/>
      <c r="CM191" s="168"/>
      <c r="CN191" s="168"/>
      <c r="CO191" s="168"/>
      <c r="CP191" s="168"/>
      <c r="CQ191" s="168"/>
      <c r="CR191" s="168"/>
      <c r="CS191" s="168"/>
      <c r="CT191" s="168"/>
      <c r="CU191" s="168"/>
      <c r="CV191" s="168"/>
      <c r="CW191" s="168"/>
      <c r="CX191" s="168"/>
      <c r="CY191" s="168"/>
      <c r="CZ191" s="168"/>
      <c r="DA191" s="168"/>
      <c r="DB191" s="168"/>
      <c r="DC191" s="168"/>
      <c r="DD191" s="168"/>
      <c r="DE191" s="168"/>
      <c r="DF191" s="168"/>
      <c r="DG191" s="168"/>
      <c r="DH191" s="168"/>
      <c r="DI191" s="168"/>
      <c r="DJ191" s="168"/>
      <c r="DK191" s="168"/>
      <c r="DL191" s="168"/>
      <c r="DM191" s="168"/>
      <c r="DN191" s="168"/>
      <c r="DO191" s="168"/>
      <c r="DP191" s="168"/>
      <c r="DQ191" s="168"/>
      <c r="DR191" s="168"/>
      <c r="DS191" s="168"/>
      <c r="DT191" s="168"/>
      <c r="DU191" s="168"/>
      <c r="DV191" s="168"/>
      <c r="DW191" s="168"/>
      <c r="DX191" s="168"/>
      <c r="DY191" s="168"/>
      <c r="DZ191" s="168"/>
      <c r="EA191" s="168"/>
      <c r="EB191" s="168"/>
      <c r="EC191" s="168"/>
      <c r="ED191" s="168"/>
      <c r="EE191" s="168"/>
      <c r="EF191" s="168"/>
      <c r="EG191" s="168"/>
      <c r="EH191" s="168"/>
      <c r="EI191" s="168"/>
      <c r="EJ191" s="168"/>
      <c r="EK191" s="168"/>
      <c r="EL191" s="168"/>
      <c r="EM191" s="168"/>
      <c r="EN191" s="168"/>
      <c r="EO191" s="168"/>
      <c r="EP191" s="168"/>
    </row>
    <row r="192" spans="2:146" s="50" customFormat="1" ht="11.25" customHeight="1">
      <c r="B192" s="169">
        <v>1</v>
      </c>
      <c r="C192" s="169"/>
      <c r="D192" s="171" t="s">
        <v>76</v>
      </c>
      <c r="E192" s="171"/>
      <c r="F192" s="171"/>
      <c r="G192" s="171"/>
      <c r="H192" s="171"/>
      <c r="I192" s="171"/>
      <c r="J192" s="171"/>
      <c r="K192" s="171"/>
      <c r="L192" s="171"/>
      <c r="M192" s="171"/>
      <c r="N192" s="171"/>
      <c r="O192" s="171"/>
      <c r="P192" s="171"/>
      <c r="Q192" s="171"/>
      <c r="R192" s="171"/>
      <c r="S192" s="171"/>
      <c r="T192" s="171"/>
      <c r="U192" s="171"/>
      <c r="V192" s="171"/>
      <c r="W192" s="171"/>
      <c r="X192" s="171"/>
      <c r="Y192" s="172" t="s">
        <v>57</v>
      </c>
      <c r="Z192" s="172"/>
      <c r="AA192" s="172"/>
      <c r="AB192" s="172"/>
      <c r="AC192" s="172"/>
      <c r="AD192" s="172"/>
      <c r="AE192" s="172"/>
      <c r="AF192" s="172"/>
      <c r="AG192" s="172"/>
      <c r="AH192" s="172" t="s">
        <v>58</v>
      </c>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66">
        <v>1000</v>
      </c>
      <c r="BJ192" s="166"/>
      <c r="BK192" s="166"/>
      <c r="BL192" s="166"/>
      <c r="BM192" s="166"/>
      <c r="BN192" s="166"/>
      <c r="BO192" s="166"/>
      <c r="BP192" s="166"/>
      <c r="BQ192" s="166"/>
      <c r="BR192" s="166"/>
      <c r="BS192" s="166"/>
      <c r="BT192" s="166"/>
      <c r="BU192" s="166"/>
      <c r="BV192" s="166"/>
      <c r="BW192" s="118"/>
      <c r="BX192" s="119"/>
      <c r="BY192" s="119"/>
      <c r="BZ192" s="119"/>
      <c r="CA192" s="119"/>
      <c r="CB192" s="119"/>
      <c r="CC192" s="119"/>
      <c r="CD192" s="119"/>
      <c r="CE192" s="119"/>
      <c r="CF192" s="119"/>
      <c r="CG192" s="119"/>
      <c r="CH192" s="119"/>
      <c r="CI192" s="119"/>
      <c r="CJ192" s="119"/>
      <c r="CK192" s="119"/>
      <c r="CL192" s="119"/>
      <c r="CM192" s="120"/>
      <c r="CN192" s="166">
        <v>1000</v>
      </c>
      <c r="CO192" s="166"/>
      <c r="CP192" s="166"/>
      <c r="CQ192" s="166"/>
      <c r="CR192" s="166"/>
      <c r="CS192" s="166"/>
      <c r="CT192" s="166"/>
      <c r="CU192" s="166"/>
      <c r="CV192" s="166"/>
      <c r="CW192" s="166"/>
      <c r="CX192" s="166"/>
      <c r="CY192" s="166"/>
      <c r="CZ192" s="166"/>
      <c r="DA192" s="166"/>
      <c r="DB192" s="118"/>
      <c r="DC192" s="119"/>
      <c r="DD192" s="119"/>
      <c r="DE192" s="119"/>
      <c r="DF192" s="119"/>
      <c r="DG192" s="119"/>
      <c r="DH192" s="119"/>
      <c r="DI192" s="119"/>
      <c r="DJ192" s="119"/>
      <c r="DK192" s="119"/>
      <c r="DL192" s="119"/>
      <c r="DM192" s="119"/>
      <c r="DN192" s="119"/>
      <c r="DO192" s="119"/>
      <c r="DP192" s="120"/>
      <c r="DQ192" s="166">
        <v>0</v>
      </c>
      <c r="DR192" s="166"/>
      <c r="DS192" s="166"/>
      <c r="DT192" s="166"/>
      <c r="DU192" s="166"/>
      <c r="DV192" s="166"/>
      <c r="DW192" s="166"/>
      <c r="DX192" s="166"/>
      <c r="DY192" s="166"/>
      <c r="DZ192" s="166"/>
      <c r="EA192" s="166"/>
      <c r="EB192" s="166"/>
      <c r="EC192" s="166"/>
      <c r="ED192" s="118"/>
      <c r="EE192" s="119"/>
      <c r="EF192" s="119"/>
      <c r="EG192" s="119"/>
      <c r="EH192" s="119"/>
      <c r="EI192" s="119"/>
      <c r="EJ192" s="119"/>
      <c r="EK192" s="119"/>
      <c r="EL192" s="119"/>
      <c r="EM192" s="119"/>
      <c r="EN192" s="119"/>
      <c r="EO192" s="119"/>
      <c r="EP192" s="120"/>
    </row>
    <row r="193" spans="2:146" s="50" customFormat="1" ht="11.25" customHeight="1">
      <c r="B193" s="133"/>
      <c r="C193" s="134"/>
      <c r="D193" s="167" t="s">
        <v>163</v>
      </c>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c r="AM193" s="168"/>
      <c r="AN193" s="168"/>
      <c r="AO193" s="168"/>
      <c r="AP193" s="168"/>
      <c r="AQ193" s="168"/>
      <c r="AR193" s="168"/>
      <c r="AS193" s="168"/>
      <c r="AT193" s="168"/>
      <c r="AU193" s="168"/>
      <c r="AV193" s="168"/>
      <c r="AW193" s="168"/>
      <c r="AX193" s="168"/>
      <c r="AY193" s="168"/>
      <c r="AZ193" s="168"/>
      <c r="BA193" s="168"/>
      <c r="BB193" s="168"/>
      <c r="BC193" s="168"/>
      <c r="BD193" s="168"/>
      <c r="BE193" s="168"/>
      <c r="BF193" s="168"/>
      <c r="BG193" s="168"/>
      <c r="BH193" s="168"/>
      <c r="BI193" s="168"/>
      <c r="BJ193" s="168"/>
      <c r="BK193" s="168"/>
      <c r="BL193" s="168"/>
      <c r="BM193" s="168"/>
      <c r="BN193" s="168"/>
      <c r="BO193" s="168"/>
      <c r="BP193" s="168"/>
      <c r="BQ193" s="168"/>
      <c r="BR193" s="168"/>
      <c r="BS193" s="168"/>
      <c r="BT193" s="168"/>
      <c r="BU193" s="168"/>
      <c r="BV193" s="168"/>
      <c r="BW193" s="168"/>
      <c r="BX193" s="168"/>
      <c r="BY193" s="168"/>
      <c r="BZ193" s="168"/>
      <c r="CA193" s="168"/>
      <c r="CB193" s="168"/>
      <c r="CC193" s="168"/>
      <c r="CD193" s="168"/>
      <c r="CE193" s="168"/>
      <c r="CF193" s="168"/>
      <c r="CG193" s="168"/>
      <c r="CH193" s="168"/>
      <c r="CI193" s="168"/>
      <c r="CJ193" s="168"/>
      <c r="CK193" s="168"/>
      <c r="CL193" s="168"/>
      <c r="CM193" s="168"/>
      <c r="CN193" s="168"/>
      <c r="CO193" s="168"/>
      <c r="CP193" s="168"/>
      <c r="CQ193" s="168"/>
      <c r="CR193" s="168"/>
      <c r="CS193" s="168"/>
      <c r="CT193" s="168"/>
      <c r="CU193" s="168"/>
      <c r="CV193" s="168"/>
      <c r="CW193" s="168"/>
      <c r="CX193" s="168"/>
      <c r="CY193" s="168"/>
      <c r="CZ193" s="168"/>
      <c r="DA193" s="168"/>
      <c r="DB193" s="168"/>
      <c r="DC193" s="168"/>
      <c r="DD193" s="168"/>
      <c r="DE193" s="168"/>
      <c r="DF193" s="168"/>
      <c r="DG193" s="168"/>
      <c r="DH193" s="168"/>
      <c r="DI193" s="168"/>
      <c r="DJ193" s="168"/>
      <c r="DK193" s="168"/>
      <c r="DL193" s="168"/>
      <c r="DM193" s="168"/>
      <c r="DN193" s="168"/>
      <c r="DO193" s="168"/>
      <c r="DP193" s="168"/>
      <c r="DQ193" s="168"/>
      <c r="DR193" s="168"/>
      <c r="DS193" s="168"/>
      <c r="DT193" s="168"/>
      <c r="DU193" s="168"/>
      <c r="DV193" s="168"/>
      <c r="DW193" s="168"/>
      <c r="DX193" s="168"/>
      <c r="DY193" s="168"/>
      <c r="DZ193" s="168"/>
      <c r="EA193" s="168"/>
      <c r="EB193" s="168"/>
      <c r="EC193" s="168"/>
      <c r="ED193" s="168"/>
      <c r="EE193" s="168"/>
      <c r="EF193" s="168"/>
      <c r="EG193" s="168"/>
      <c r="EH193" s="168"/>
      <c r="EI193" s="168"/>
      <c r="EJ193" s="168"/>
      <c r="EK193" s="168"/>
      <c r="EL193" s="168"/>
      <c r="EM193" s="119"/>
      <c r="EN193" s="119"/>
      <c r="EO193" s="143"/>
      <c r="EP193" s="120"/>
    </row>
    <row r="194" spans="2:146" s="50" customFormat="1" ht="13.5" customHeight="1">
      <c r="B194" s="169">
        <v>1</v>
      </c>
      <c r="C194" s="169"/>
      <c r="D194" s="170" t="s">
        <v>190</v>
      </c>
      <c r="E194" s="171"/>
      <c r="F194" s="171"/>
      <c r="G194" s="171"/>
      <c r="H194" s="171"/>
      <c r="I194" s="171"/>
      <c r="J194" s="171"/>
      <c r="K194" s="171"/>
      <c r="L194" s="171"/>
      <c r="M194" s="171"/>
      <c r="N194" s="171"/>
      <c r="O194" s="171"/>
      <c r="P194" s="171"/>
      <c r="Q194" s="171"/>
      <c r="R194" s="171"/>
      <c r="S194" s="171"/>
      <c r="T194" s="171"/>
      <c r="U194" s="171"/>
      <c r="V194" s="171"/>
      <c r="W194" s="171"/>
      <c r="X194" s="171"/>
      <c r="Y194" s="172" t="s">
        <v>162</v>
      </c>
      <c r="Z194" s="172"/>
      <c r="AA194" s="172"/>
      <c r="AB194" s="172"/>
      <c r="AC194" s="172"/>
      <c r="AD194" s="172"/>
      <c r="AE194" s="172"/>
      <c r="AF194" s="172"/>
      <c r="AG194" s="172"/>
      <c r="AH194" s="172" t="s">
        <v>58</v>
      </c>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66">
        <v>100</v>
      </c>
      <c r="BJ194" s="166"/>
      <c r="BK194" s="166"/>
      <c r="BL194" s="166"/>
      <c r="BM194" s="166"/>
      <c r="BN194" s="166"/>
      <c r="BO194" s="166"/>
      <c r="BP194" s="166"/>
      <c r="BQ194" s="166"/>
      <c r="BR194" s="166"/>
      <c r="BS194" s="166"/>
      <c r="BT194" s="166"/>
      <c r="BU194" s="166"/>
      <c r="BV194" s="166"/>
      <c r="BW194" s="118"/>
      <c r="BX194" s="119"/>
      <c r="BY194" s="119"/>
      <c r="BZ194" s="119"/>
      <c r="CA194" s="119"/>
      <c r="CB194" s="119"/>
      <c r="CC194" s="119"/>
      <c r="CD194" s="119"/>
      <c r="CE194" s="119"/>
      <c r="CF194" s="119"/>
      <c r="CG194" s="119"/>
      <c r="CH194" s="119"/>
      <c r="CI194" s="119"/>
      <c r="CJ194" s="119"/>
      <c r="CK194" s="119"/>
      <c r="CL194" s="119"/>
      <c r="CM194" s="120"/>
      <c r="CN194" s="166">
        <v>100</v>
      </c>
      <c r="CO194" s="166"/>
      <c r="CP194" s="166"/>
      <c r="CQ194" s="166"/>
      <c r="CR194" s="166"/>
      <c r="CS194" s="166"/>
      <c r="CT194" s="166"/>
      <c r="CU194" s="166"/>
      <c r="CV194" s="166"/>
      <c r="CW194" s="166"/>
      <c r="CX194" s="166"/>
      <c r="CY194" s="166"/>
      <c r="CZ194" s="166"/>
      <c r="DA194" s="166"/>
      <c r="DB194" s="118"/>
      <c r="DC194" s="119"/>
      <c r="DD194" s="119"/>
      <c r="DE194" s="119"/>
      <c r="DF194" s="119"/>
      <c r="DG194" s="119"/>
      <c r="DH194" s="119"/>
      <c r="DI194" s="119"/>
      <c r="DJ194" s="119"/>
      <c r="DK194" s="119"/>
      <c r="DL194" s="119"/>
      <c r="DM194" s="119"/>
      <c r="DN194" s="119"/>
      <c r="DO194" s="119"/>
      <c r="DP194" s="120"/>
      <c r="DQ194" s="166">
        <v>100</v>
      </c>
      <c r="DR194" s="166"/>
      <c r="DS194" s="166"/>
      <c r="DT194" s="166"/>
      <c r="DU194" s="166"/>
      <c r="DV194" s="166"/>
      <c r="DW194" s="166"/>
      <c r="DX194" s="166"/>
      <c r="DY194" s="166"/>
      <c r="DZ194" s="166"/>
      <c r="EA194" s="166"/>
      <c r="EB194" s="166"/>
      <c r="EC194" s="166"/>
      <c r="ED194" s="118"/>
      <c r="EE194" s="119"/>
      <c r="EF194" s="119"/>
      <c r="EG194" s="119"/>
      <c r="EH194" s="119"/>
      <c r="EI194" s="119"/>
      <c r="EJ194" s="119"/>
      <c r="EK194" s="119"/>
      <c r="EL194" s="119"/>
      <c r="EM194" s="119"/>
      <c r="EN194" s="119"/>
      <c r="EO194" s="143"/>
      <c r="EP194" s="120"/>
    </row>
    <row r="195" spans="2:146" s="50" customFormat="1" ht="29.25" customHeight="1">
      <c r="B195" s="276" t="s">
        <v>210</v>
      </c>
      <c r="C195" s="276"/>
      <c r="D195" s="182" t="s">
        <v>135</v>
      </c>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c r="BG195" s="277"/>
      <c r="BH195" s="277"/>
      <c r="BI195" s="277"/>
      <c r="BJ195" s="277"/>
      <c r="BK195" s="277"/>
      <c r="BL195" s="277"/>
      <c r="BM195" s="277"/>
      <c r="BN195" s="277"/>
      <c r="BO195" s="277"/>
      <c r="BP195" s="277"/>
      <c r="BQ195" s="277"/>
      <c r="BR195" s="277"/>
      <c r="BS195" s="277"/>
      <c r="BT195" s="277"/>
      <c r="BU195" s="277"/>
      <c r="BV195" s="277"/>
      <c r="BW195" s="277"/>
      <c r="BX195" s="277"/>
      <c r="BY195" s="277"/>
      <c r="BZ195" s="277"/>
      <c r="CA195" s="277"/>
      <c r="CB195" s="277"/>
      <c r="CC195" s="277"/>
      <c r="CD195" s="277"/>
      <c r="CE195" s="277"/>
      <c r="CF195" s="277"/>
      <c r="CG195" s="277"/>
      <c r="CH195" s="277"/>
      <c r="CI195" s="277"/>
      <c r="CJ195" s="277"/>
      <c r="CK195" s="277"/>
      <c r="CL195" s="277"/>
      <c r="CM195" s="277"/>
      <c r="CN195" s="277"/>
      <c r="CO195" s="277"/>
      <c r="CP195" s="277"/>
      <c r="CQ195" s="277"/>
      <c r="CR195" s="277"/>
      <c r="CS195" s="277"/>
      <c r="CT195" s="277"/>
      <c r="CU195" s="277"/>
      <c r="CV195" s="277"/>
      <c r="CW195" s="277"/>
      <c r="CX195" s="277"/>
      <c r="CY195" s="277"/>
      <c r="CZ195" s="277"/>
      <c r="DA195" s="277"/>
      <c r="DB195" s="277"/>
      <c r="DC195" s="277"/>
      <c r="DD195" s="277"/>
      <c r="DE195" s="277"/>
      <c r="DF195" s="277"/>
      <c r="DG195" s="277"/>
      <c r="DH195" s="277"/>
      <c r="DI195" s="277"/>
      <c r="DJ195" s="277"/>
      <c r="DK195" s="277"/>
      <c r="DL195" s="277"/>
      <c r="DM195" s="277"/>
      <c r="DN195" s="277"/>
      <c r="DO195" s="277"/>
      <c r="DP195" s="277"/>
      <c r="DQ195" s="277"/>
      <c r="DR195" s="277"/>
      <c r="DS195" s="277"/>
      <c r="DT195" s="277"/>
      <c r="DU195" s="277"/>
      <c r="DV195" s="277"/>
      <c r="DW195" s="277"/>
      <c r="DX195" s="277"/>
      <c r="DY195" s="277"/>
      <c r="DZ195" s="277"/>
      <c r="EA195" s="277"/>
      <c r="EB195" s="277"/>
      <c r="EC195" s="277"/>
      <c r="ED195" s="277"/>
      <c r="EE195" s="277"/>
      <c r="EF195" s="277"/>
      <c r="EG195" s="277"/>
      <c r="EH195" s="277"/>
      <c r="EI195" s="277"/>
      <c r="EJ195" s="277"/>
      <c r="EK195" s="277"/>
      <c r="EL195" s="277"/>
      <c r="EM195" s="277"/>
      <c r="EN195" s="277"/>
      <c r="EO195" s="277"/>
      <c r="EP195" s="277"/>
    </row>
    <row r="196" spans="2:146" s="50" customFormat="1" ht="11.25" customHeight="1">
      <c r="B196" s="133"/>
      <c r="C196" s="134"/>
      <c r="D196" s="168" t="s">
        <v>49</v>
      </c>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168"/>
      <c r="BE196" s="168"/>
      <c r="BF196" s="168"/>
      <c r="BG196" s="168"/>
      <c r="BH196" s="168"/>
      <c r="BI196" s="168"/>
      <c r="BJ196" s="168"/>
      <c r="BK196" s="168"/>
      <c r="BL196" s="168"/>
      <c r="BM196" s="168"/>
      <c r="BN196" s="168"/>
      <c r="BO196" s="168"/>
      <c r="BP196" s="168"/>
      <c r="BQ196" s="168"/>
      <c r="BR196" s="168"/>
      <c r="BS196" s="168"/>
      <c r="BT196" s="168"/>
      <c r="BU196" s="168"/>
      <c r="BV196" s="168"/>
      <c r="BW196" s="168"/>
      <c r="BX196" s="168"/>
      <c r="BY196" s="168"/>
      <c r="BZ196" s="168"/>
      <c r="CA196" s="168"/>
      <c r="CB196" s="168"/>
      <c r="CC196" s="168"/>
      <c r="CD196" s="168"/>
      <c r="CE196" s="168"/>
      <c r="CF196" s="168"/>
      <c r="CG196" s="168"/>
      <c r="CH196" s="168"/>
      <c r="CI196" s="168"/>
      <c r="CJ196" s="168"/>
      <c r="CK196" s="168"/>
      <c r="CL196" s="168"/>
      <c r="CM196" s="168"/>
      <c r="CN196" s="168"/>
      <c r="CO196" s="168"/>
      <c r="CP196" s="168"/>
      <c r="CQ196" s="168"/>
      <c r="CR196" s="168"/>
      <c r="CS196" s="168"/>
      <c r="CT196" s="168"/>
      <c r="CU196" s="168"/>
      <c r="CV196" s="168"/>
      <c r="CW196" s="168"/>
      <c r="CX196" s="168"/>
      <c r="CY196" s="168"/>
      <c r="CZ196" s="168"/>
      <c r="DA196" s="168"/>
      <c r="DB196" s="168"/>
      <c r="DC196" s="168"/>
      <c r="DD196" s="168"/>
      <c r="DE196" s="168"/>
      <c r="DF196" s="168"/>
      <c r="DG196" s="168"/>
      <c r="DH196" s="168"/>
      <c r="DI196" s="168"/>
      <c r="DJ196" s="168"/>
      <c r="DK196" s="168"/>
      <c r="DL196" s="168"/>
      <c r="DM196" s="168"/>
      <c r="DN196" s="168"/>
      <c r="DO196" s="168"/>
      <c r="DP196" s="168"/>
      <c r="DQ196" s="168"/>
      <c r="DR196" s="168"/>
      <c r="DS196" s="168"/>
      <c r="DT196" s="168"/>
      <c r="DU196" s="168"/>
      <c r="DV196" s="168"/>
      <c r="DW196" s="168"/>
      <c r="DX196" s="168"/>
      <c r="DY196" s="168"/>
      <c r="DZ196" s="168"/>
      <c r="EA196" s="168"/>
      <c r="EB196" s="168"/>
      <c r="EC196" s="168"/>
      <c r="ED196" s="168"/>
      <c r="EE196" s="168"/>
      <c r="EF196" s="168"/>
      <c r="EG196" s="168"/>
      <c r="EH196" s="168"/>
      <c r="EI196" s="168"/>
      <c r="EJ196" s="168"/>
      <c r="EK196" s="168"/>
      <c r="EL196" s="168"/>
      <c r="EM196" s="168"/>
      <c r="EN196" s="168"/>
      <c r="EO196" s="168"/>
      <c r="EP196" s="168"/>
    </row>
    <row r="197" spans="2:146" s="50" customFormat="1" ht="11.25" customHeight="1">
      <c r="B197" s="169">
        <v>1</v>
      </c>
      <c r="C197" s="169"/>
      <c r="D197" s="171" t="s">
        <v>75</v>
      </c>
      <c r="E197" s="171"/>
      <c r="F197" s="171"/>
      <c r="G197" s="171"/>
      <c r="H197" s="171"/>
      <c r="I197" s="171"/>
      <c r="J197" s="171"/>
      <c r="K197" s="171"/>
      <c r="L197" s="171"/>
      <c r="M197" s="171"/>
      <c r="N197" s="171"/>
      <c r="O197" s="171"/>
      <c r="P197" s="171"/>
      <c r="Q197" s="171"/>
      <c r="R197" s="171"/>
      <c r="S197" s="171"/>
      <c r="T197" s="171"/>
      <c r="U197" s="171"/>
      <c r="V197" s="171"/>
      <c r="W197" s="171"/>
      <c r="X197" s="171"/>
      <c r="Y197" s="172" t="s">
        <v>50</v>
      </c>
      <c r="Z197" s="172"/>
      <c r="AA197" s="172"/>
      <c r="AB197" s="172"/>
      <c r="AC197" s="172"/>
      <c r="AD197" s="172"/>
      <c r="AE197" s="172"/>
      <c r="AF197" s="172"/>
      <c r="AG197" s="172"/>
      <c r="AH197" s="172" t="s">
        <v>51</v>
      </c>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80">
        <v>9</v>
      </c>
      <c r="BJ197" s="180"/>
      <c r="BK197" s="180"/>
      <c r="BL197" s="180"/>
      <c r="BM197" s="180"/>
      <c r="BN197" s="180"/>
      <c r="BO197" s="180"/>
      <c r="BP197" s="180"/>
      <c r="BQ197" s="180"/>
      <c r="BR197" s="180"/>
      <c r="BS197" s="180"/>
      <c r="BT197" s="180"/>
      <c r="BU197" s="180"/>
      <c r="BV197" s="180"/>
      <c r="BW197" s="118"/>
      <c r="BX197" s="119"/>
      <c r="BY197" s="119"/>
      <c r="BZ197" s="119"/>
      <c r="CA197" s="119"/>
      <c r="CB197" s="119"/>
      <c r="CC197" s="119"/>
      <c r="CD197" s="119"/>
      <c r="CE197" s="119"/>
      <c r="CF197" s="119"/>
      <c r="CG197" s="119"/>
      <c r="CH197" s="119"/>
      <c r="CI197" s="119"/>
      <c r="CJ197" s="119"/>
      <c r="CK197" s="119"/>
      <c r="CL197" s="119"/>
      <c r="CM197" s="120"/>
      <c r="CN197" s="275">
        <v>40</v>
      </c>
      <c r="CO197" s="275"/>
      <c r="CP197" s="275"/>
      <c r="CQ197" s="275"/>
      <c r="CR197" s="275"/>
      <c r="CS197" s="275"/>
      <c r="CT197" s="275"/>
      <c r="CU197" s="275"/>
      <c r="CV197" s="275"/>
      <c r="CW197" s="275"/>
      <c r="CX197" s="275"/>
      <c r="CY197" s="275"/>
      <c r="CZ197" s="275"/>
      <c r="DA197" s="275"/>
      <c r="DB197" s="118"/>
      <c r="DC197" s="119"/>
      <c r="DD197" s="119"/>
      <c r="DE197" s="119"/>
      <c r="DF197" s="119"/>
      <c r="DG197" s="119"/>
      <c r="DH197" s="119"/>
      <c r="DI197" s="119"/>
      <c r="DJ197" s="119"/>
      <c r="DK197" s="119"/>
      <c r="DL197" s="119"/>
      <c r="DM197" s="119"/>
      <c r="DN197" s="119"/>
      <c r="DO197" s="119"/>
      <c r="DP197" s="120"/>
      <c r="DQ197" s="180">
        <v>0</v>
      </c>
      <c r="DR197" s="180"/>
      <c r="DS197" s="180"/>
      <c r="DT197" s="180"/>
      <c r="DU197" s="180"/>
      <c r="DV197" s="180"/>
      <c r="DW197" s="180"/>
      <c r="DX197" s="180"/>
      <c r="DY197" s="180"/>
      <c r="DZ197" s="180"/>
      <c r="EA197" s="180"/>
      <c r="EB197" s="180"/>
      <c r="EC197" s="180"/>
      <c r="ED197" s="118"/>
      <c r="EE197" s="119"/>
      <c r="EF197" s="119"/>
      <c r="EG197" s="119"/>
      <c r="EH197" s="119"/>
      <c r="EI197" s="119"/>
      <c r="EJ197" s="119"/>
      <c r="EK197" s="119"/>
      <c r="EL197" s="119"/>
      <c r="EM197" s="119"/>
      <c r="EN197" s="119"/>
      <c r="EO197" s="119"/>
      <c r="EP197" s="120"/>
    </row>
    <row r="198" spans="2:146" s="50" customFormat="1" ht="11.25" customHeight="1">
      <c r="B198" s="133"/>
      <c r="C198" s="134"/>
      <c r="D198" s="167" t="s">
        <v>52</v>
      </c>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c r="AZ198" s="168"/>
      <c r="BA198" s="168"/>
      <c r="BB198" s="168"/>
      <c r="BC198" s="168"/>
      <c r="BD198" s="168"/>
      <c r="BE198" s="168"/>
      <c r="BF198" s="168"/>
      <c r="BG198" s="168"/>
      <c r="BH198" s="168"/>
      <c r="BI198" s="168"/>
      <c r="BJ198" s="168"/>
      <c r="BK198" s="168"/>
      <c r="BL198" s="168"/>
      <c r="BM198" s="168"/>
      <c r="BN198" s="168"/>
      <c r="BO198" s="168"/>
      <c r="BP198" s="168"/>
      <c r="BQ198" s="168"/>
      <c r="BR198" s="168"/>
      <c r="BS198" s="168"/>
      <c r="BT198" s="168"/>
      <c r="BU198" s="168"/>
      <c r="BV198" s="168"/>
      <c r="BW198" s="168"/>
      <c r="BX198" s="168"/>
      <c r="BY198" s="168"/>
      <c r="BZ198" s="168"/>
      <c r="CA198" s="168"/>
      <c r="CB198" s="168"/>
      <c r="CC198" s="168"/>
      <c r="CD198" s="168"/>
      <c r="CE198" s="168"/>
      <c r="CF198" s="168"/>
      <c r="CG198" s="168"/>
      <c r="CH198" s="168"/>
      <c r="CI198" s="168"/>
      <c r="CJ198" s="168"/>
      <c r="CK198" s="168"/>
      <c r="CL198" s="168"/>
      <c r="CM198" s="168"/>
      <c r="CN198" s="168"/>
      <c r="CO198" s="168"/>
      <c r="CP198" s="168"/>
      <c r="CQ198" s="168"/>
      <c r="CR198" s="168"/>
      <c r="CS198" s="168"/>
      <c r="CT198" s="168"/>
      <c r="CU198" s="168"/>
      <c r="CV198" s="168"/>
      <c r="CW198" s="168"/>
      <c r="CX198" s="168"/>
      <c r="CY198" s="168"/>
      <c r="CZ198" s="168"/>
      <c r="DA198" s="168"/>
      <c r="DB198" s="168"/>
      <c r="DC198" s="168"/>
      <c r="DD198" s="168"/>
      <c r="DE198" s="168"/>
      <c r="DF198" s="168"/>
      <c r="DG198" s="168"/>
      <c r="DH198" s="168"/>
      <c r="DI198" s="168"/>
      <c r="DJ198" s="168"/>
      <c r="DK198" s="168"/>
      <c r="DL198" s="168"/>
      <c r="DM198" s="168"/>
      <c r="DN198" s="168"/>
      <c r="DO198" s="168"/>
      <c r="DP198" s="168"/>
      <c r="DQ198" s="168"/>
      <c r="DR198" s="168"/>
      <c r="DS198" s="168"/>
      <c r="DT198" s="168"/>
      <c r="DU198" s="168"/>
      <c r="DV198" s="168"/>
      <c r="DW198" s="168"/>
      <c r="DX198" s="168"/>
      <c r="DY198" s="168"/>
      <c r="DZ198" s="168"/>
      <c r="EA198" s="168"/>
      <c r="EB198" s="168"/>
      <c r="EC198" s="168"/>
      <c r="ED198" s="168"/>
      <c r="EE198" s="168"/>
      <c r="EF198" s="168"/>
      <c r="EG198" s="168"/>
      <c r="EH198" s="168"/>
      <c r="EI198" s="168"/>
      <c r="EJ198" s="168"/>
      <c r="EK198" s="168"/>
      <c r="EL198" s="168"/>
      <c r="EM198" s="168"/>
      <c r="EN198" s="168"/>
      <c r="EO198" s="168"/>
      <c r="EP198" s="168"/>
    </row>
    <row r="199" spans="2:146" s="50" customFormat="1" ht="11.25" customHeight="1">
      <c r="B199" s="169">
        <v>1</v>
      </c>
      <c r="C199" s="169"/>
      <c r="D199" s="171" t="s">
        <v>53</v>
      </c>
      <c r="E199" s="171"/>
      <c r="F199" s="171"/>
      <c r="G199" s="171"/>
      <c r="H199" s="171"/>
      <c r="I199" s="171"/>
      <c r="J199" s="171"/>
      <c r="K199" s="171"/>
      <c r="L199" s="171"/>
      <c r="M199" s="171"/>
      <c r="N199" s="171"/>
      <c r="O199" s="171"/>
      <c r="P199" s="171"/>
      <c r="Q199" s="171"/>
      <c r="R199" s="171"/>
      <c r="S199" s="171"/>
      <c r="T199" s="171"/>
      <c r="U199" s="171"/>
      <c r="V199" s="171"/>
      <c r="W199" s="171"/>
      <c r="X199" s="171"/>
      <c r="Y199" s="172" t="s">
        <v>54</v>
      </c>
      <c r="Z199" s="172"/>
      <c r="AA199" s="172"/>
      <c r="AB199" s="172"/>
      <c r="AC199" s="172"/>
      <c r="AD199" s="172"/>
      <c r="AE199" s="172"/>
      <c r="AF199" s="172"/>
      <c r="AG199" s="172"/>
      <c r="AH199" s="172" t="s">
        <v>51</v>
      </c>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80">
        <v>9</v>
      </c>
      <c r="BJ199" s="180"/>
      <c r="BK199" s="180"/>
      <c r="BL199" s="180"/>
      <c r="BM199" s="180"/>
      <c r="BN199" s="180"/>
      <c r="BO199" s="180"/>
      <c r="BP199" s="180"/>
      <c r="BQ199" s="180"/>
      <c r="BR199" s="180"/>
      <c r="BS199" s="180"/>
      <c r="BT199" s="180"/>
      <c r="BU199" s="180"/>
      <c r="BV199" s="180"/>
      <c r="BW199" s="118"/>
      <c r="BX199" s="119"/>
      <c r="BY199" s="119"/>
      <c r="BZ199" s="119"/>
      <c r="CA199" s="119"/>
      <c r="CB199" s="119"/>
      <c r="CC199" s="119"/>
      <c r="CD199" s="119"/>
      <c r="CE199" s="119"/>
      <c r="CF199" s="119"/>
      <c r="CG199" s="119"/>
      <c r="CH199" s="119"/>
      <c r="CI199" s="119"/>
      <c r="CJ199" s="119"/>
      <c r="CK199" s="119"/>
      <c r="CL199" s="119"/>
      <c r="CM199" s="120"/>
      <c r="CN199" s="180">
        <v>40</v>
      </c>
      <c r="CO199" s="180"/>
      <c r="CP199" s="180"/>
      <c r="CQ199" s="180"/>
      <c r="CR199" s="180"/>
      <c r="CS199" s="180"/>
      <c r="CT199" s="180"/>
      <c r="CU199" s="180"/>
      <c r="CV199" s="180"/>
      <c r="CW199" s="180"/>
      <c r="CX199" s="180"/>
      <c r="CY199" s="180"/>
      <c r="CZ199" s="180"/>
      <c r="DA199" s="180"/>
      <c r="DB199" s="118"/>
      <c r="DC199" s="119"/>
      <c r="DD199" s="119"/>
      <c r="DE199" s="119"/>
      <c r="DF199" s="119"/>
      <c r="DG199" s="119"/>
      <c r="DH199" s="119"/>
      <c r="DI199" s="119"/>
      <c r="DJ199" s="119"/>
      <c r="DK199" s="119"/>
      <c r="DL199" s="119"/>
      <c r="DM199" s="119"/>
      <c r="DN199" s="119"/>
      <c r="DO199" s="119"/>
      <c r="DP199" s="120"/>
      <c r="DQ199" s="180">
        <v>0</v>
      </c>
      <c r="DR199" s="180"/>
      <c r="DS199" s="180"/>
      <c r="DT199" s="180"/>
      <c r="DU199" s="180"/>
      <c r="DV199" s="180"/>
      <c r="DW199" s="180"/>
      <c r="DX199" s="180"/>
      <c r="DY199" s="180"/>
      <c r="DZ199" s="180"/>
      <c r="EA199" s="180"/>
      <c r="EB199" s="180"/>
      <c r="EC199" s="180"/>
      <c r="ED199" s="118"/>
      <c r="EE199" s="119"/>
      <c r="EF199" s="119"/>
      <c r="EG199" s="119"/>
      <c r="EH199" s="119"/>
      <c r="EI199" s="119"/>
      <c r="EJ199" s="119"/>
      <c r="EK199" s="119"/>
      <c r="EL199" s="119"/>
      <c r="EM199" s="119"/>
      <c r="EN199" s="119"/>
      <c r="EO199" s="119"/>
      <c r="EP199" s="120"/>
    </row>
    <row r="200" spans="2:146" s="50" customFormat="1" ht="11.25" customHeight="1">
      <c r="B200" s="133"/>
      <c r="C200" s="134"/>
      <c r="D200" s="168" t="s">
        <v>56</v>
      </c>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68"/>
      <c r="AY200" s="168"/>
      <c r="AZ200" s="168"/>
      <c r="BA200" s="168"/>
      <c r="BB200" s="168"/>
      <c r="BC200" s="168"/>
      <c r="BD200" s="168"/>
      <c r="BE200" s="168"/>
      <c r="BF200" s="168"/>
      <c r="BG200" s="168"/>
      <c r="BH200" s="168"/>
      <c r="BI200" s="168"/>
      <c r="BJ200" s="168"/>
      <c r="BK200" s="168"/>
      <c r="BL200" s="168"/>
      <c r="BM200" s="168"/>
      <c r="BN200" s="168"/>
      <c r="BO200" s="168"/>
      <c r="BP200" s="168"/>
      <c r="BQ200" s="168"/>
      <c r="BR200" s="168"/>
      <c r="BS200" s="168"/>
      <c r="BT200" s="168"/>
      <c r="BU200" s="168"/>
      <c r="BV200" s="168"/>
      <c r="BW200" s="168"/>
      <c r="BX200" s="168"/>
      <c r="BY200" s="168"/>
      <c r="BZ200" s="168"/>
      <c r="CA200" s="168"/>
      <c r="CB200" s="168"/>
      <c r="CC200" s="168"/>
      <c r="CD200" s="168"/>
      <c r="CE200" s="168"/>
      <c r="CF200" s="168"/>
      <c r="CG200" s="168"/>
      <c r="CH200" s="168"/>
      <c r="CI200" s="168"/>
      <c r="CJ200" s="168"/>
      <c r="CK200" s="168"/>
      <c r="CL200" s="168"/>
      <c r="CM200" s="168"/>
      <c r="CN200" s="168"/>
      <c r="CO200" s="168"/>
      <c r="CP200" s="168"/>
      <c r="CQ200" s="168"/>
      <c r="CR200" s="168"/>
      <c r="CS200" s="168"/>
      <c r="CT200" s="168"/>
      <c r="CU200" s="168"/>
      <c r="CV200" s="168"/>
      <c r="CW200" s="168"/>
      <c r="CX200" s="168"/>
      <c r="CY200" s="168"/>
      <c r="CZ200" s="168"/>
      <c r="DA200" s="168"/>
      <c r="DB200" s="168"/>
      <c r="DC200" s="168"/>
      <c r="DD200" s="168"/>
      <c r="DE200" s="168"/>
      <c r="DF200" s="168"/>
      <c r="DG200" s="168"/>
      <c r="DH200" s="168"/>
      <c r="DI200" s="168"/>
      <c r="DJ200" s="168"/>
      <c r="DK200" s="168"/>
      <c r="DL200" s="168"/>
      <c r="DM200" s="168"/>
      <c r="DN200" s="168"/>
      <c r="DO200" s="168"/>
      <c r="DP200" s="168"/>
      <c r="DQ200" s="168"/>
      <c r="DR200" s="168"/>
      <c r="DS200" s="168"/>
      <c r="DT200" s="168"/>
      <c r="DU200" s="168"/>
      <c r="DV200" s="168"/>
      <c r="DW200" s="168"/>
      <c r="DX200" s="168"/>
      <c r="DY200" s="168"/>
      <c r="DZ200" s="168"/>
      <c r="EA200" s="168"/>
      <c r="EB200" s="168"/>
      <c r="EC200" s="168"/>
      <c r="ED200" s="168"/>
      <c r="EE200" s="168"/>
      <c r="EF200" s="168"/>
      <c r="EG200" s="168"/>
      <c r="EH200" s="168"/>
      <c r="EI200" s="168"/>
      <c r="EJ200" s="168"/>
      <c r="EK200" s="168"/>
      <c r="EL200" s="168"/>
      <c r="EM200" s="168"/>
      <c r="EN200" s="168"/>
      <c r="EO200" s="168"/>
      <c r="EP200" s="168"/>
    </row>
    <row r="201" spans="2:146" s="50" customFormat="1" ht="11.25" customHeight="1">
      <c r="B201" s="169">
        <v>1</v>
      </c>
      <c r="C201" s="169"/>
      <c r="D201" s="171" t="s">
        <v>76</v>
      </c>
      <c r="E201" s="171"/>
      <c r="F201" s="171"/>
      <c r="G201" s="171"/>
      <c r="H201" s="171"/>
      <c r="I201" s="171"/>
      <c r="J201" s="171"/>
      <c r="K201" s="171"/>
      <c r="L201" s="171"/>
      <c r="M201" s="171"/>
      <c r="N201" s="171"/>
      <c r="O201" s="171"/>
      <c r="P201" s="171"/>
      <c r="Q201" s="171"/>
      <c r="R201" s="171"/>
      <c r="S201" s="171"/>
      <c r="T201" s="171"/>
      <c r="U201" s="171"/>
      <c r="V201" s="171"/>
      <c r="W201" s="171"/>
      <c r="X201" s="171"/>
      <c r="Y201" s="172" t="s">
        <v>57</v>
      </c>
      <c r="Z201" s="172"/>
      <c r="AA201" s="172"/>
      <c r="AB201" s="172"/>
      <c r="AC201" s="172"/>
      <c r="AD201" s="172"/>
      <c r="AE201" s="172"/>
      <c r="AF201" s="172"/>
      <c r="AG201" s="172"/>
      <c r="AH201" s="172" t="s">
        <v>58</v>
      </c>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66">
        <v>1000</v>
      </c>
      <c r="BJ201" s="166"/>
      <c r="BK201" s="166"/>
      <c r="BL201" s="166"/>
      <c r="BM201" s="166"/>
      <c r="BN201" s="166"/>
      <c r="BO201" s="166"/>
      <c r="BP201" s="166"/>
      <c r="BQ201" s="166"/>
      <c r="BR201" s="166"/>
      <c r="BS201" s="166"/>
      <c r="BT201" s="166"/>
      <c r="BU201" s="166"/>
      <c r="BV201" s="166"/>
      <c r="BW201" s="118"/>
      <c r="BX201" s="119"/>
      <c r="BY201" s="119"/>
      <c r="BZ201" s="119"/>
      <c r="CA201" s="119"/>
      <c r="CB201" s="119"/>
      <c r="CC201" s="119"/>
      <c r="CD201" s="119"/>
      <c r="CE201" s="119"/>
      <c r="CF201" s="119"/>
      <c r="CG201" s="119"/>
      <c r="CH201" s="119"/>
      <c r="CI201" s="119"/>
      <c r="CJ201" s="119"/>
      <c r="CK201" s="119"/>
      <c r="CL201" s="119"/>
      <c r="CM201" s="120"/>
      <c r="CN201" s="166">
        <v>1000</v>
      </c>
      <c r="CO201" s="166"/>
      <c r="CP201" s="166"/>
      <c r="CQ201" s="166"/>
      <c r="CR201" s="166"/>
      <c r="CS201" s="166"/>
      <c r="CT201" s="166"/>
      <c r="CU201" s="166"/>
      <c r="CV201" s="166"/>
      <c r="CW201" s="166"/>
      <c r="CX201" s="166"/>
      <c r="CY201" s="166"/>
      <c r="CZ201" s="166"/>
      <c r="DA201" s="166"/>
      <c r="DB201" s="118"/>
      <c r="DC201" s="119"/>
      <c r="DD201" s="119"/>
      <c r="DE201" s="119"/>
      <c r="DF201" s="119"/>
      <c r="DG201" s="119"/>
      <c r="DH201" s="119"/>
      <c r="DI201" s="119"/>
      <c r="DJ201" s="119"/>
      <c r="DK201" s="119"/>
      <c r="DL201" s="119"/>
      <c r="DM201" s="119"/>
      <c r="DN201" s="119"/>
      <c r="DO201" s="119"/>
      <c r="DP201" s="120"/>
      <c r="DQ201" s="166">
        <v>0</v>
      </c>
      <c r="DR201" s="166"/>
      <c r="DS201" s="166"/>
      <c r="DT201" s="166"/>
      <c r="DU201" s="166"/>
      <c r="DV201" s="166"/>
      <c r="DW201" s="166"/>
      <c r="DX201" s="166"/>
      <c r="DY201" s="166"/>
      <c r="DZ201" s="166"/>
      <c r="EA201" s="166"/>
      <c r="EB201" s="166"/>
      <c r="EC201" s="166"/>
      <c r="ED201" s="118"/>
      <c r="EE201" s="119"/>
      <c r="EF201" s="119"/>
      <c r="EG201" s="119"/>
      <c r="EH201" s="119"/>
      <c r="EI201" s="119"/>
      <c r="EJ201" s="119"/>
      <c r="EK201" s="119"/>
      <c r="EL201" s="119"/>
      <c r="EM201" s="119"/>
      <c r="EN201" s="119"/>
      <c r="EO201" s="119"/>
      <c r="EP201" s="120"/>
    </row>
    <row r="202" spans="2:146" s="50" customFormat="1" ht="11.25" customHeight="1">
      <c r="B202" s="133"/>
      <c r="C202" s="134"/>
      <c r="D202" s="167" t="s">
        <v>163</v>
      </c>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c r="AZ202" s="168"/>
      <c r="BA202" s="168"/>
      <c r="BB202" s="168"/>
      <c r="BC202" s="168"/>
      <c r="BD202" s="168"/>
      <c r="BE202" s="168"/>
      <c r="BF202" s="168"/>
      <c r="BG202" s="168"/>
      <c r="BH202" s="168"/>
      <c r="BI202" s="168"/>
      <c r="BJ202" s="168"/>
      <c r="BK202" s="168"/>
      <c r="BL202" s="168"/>
      <c r="BM202" s="168"/>
      <c r="BN202" s="168"/>
      <c r="BO202" s="168"/>
      <c r="BP202" s="168"/>
      <c r="BQ202" s="168"/>
      <c r="BR202" s="168"/>
      <c r="BS202" s="168"/>
      <c r="BT202" s="168"/>
      <c r="BU202" s="168"/>
      <c r="BV202" s="168"/>
      <c r="BW202" s="168"/>
      <c r="BX202" s="168"/>
      <c r="BY202" s="168"/>
      <c r="BZ202" s="168"/>
      <c r="CA202" s="168"/>
      <c r="CB202" s="168"/>
      <c r="CC202" s="168"/>
      <c r="CD202" s="168"/>
      <c r="CE202" s="168"/>
      <c r="CF202" s="168"/>
      <c r="CG202" s="168"/>
      <c r="CH202" s="168"/>
      <c r="CI202" s="168"/>
      <c r="CJ202" s="168"/>
      <c r="CK202" s="168"/>
      <c r="CL202" s="168"/>
      <c r="CM202" s="168"/>
      <c r="CN202" s="168"/>
      <c r="CO202" s="168"/>
      <c r="CP202" s="168"/>
      <c r="CQ202" s="168"/>
      <c r="CR202" s="168"/>
      <c r="CS202" s="168"/>
      <c r="CT202" s="168"/>
      <c r="CU202" s="168"/>
      <c r="CV202" s="168"/>
      <c r="CW202" s="168"/>
      <c r="CX202" s="168"/>
      <c r="CY202" s="168"/>
      <c r="CZ202" s="168"/>
      <c r="DA202" s="168"/>
      <c r="DB202" s="168"/>
      <c r="DC202" s="168"/>
      <c r="DD202" s="168"/>
      <c r="DE202" s="168"/>
      <c r="DF202" s="168"/>
      <c r="DG202" s="168"/>
      <c r="DH202" s="168"/>
      <c r="DI202" s="168"/>
      <c r="DJ202" s="168"/>
      <c r="DK202" s="168"/>
      <c r="DL202" s="168"/>
      <c r="DM202" s="168"/>
      <c r="DN202" s="168"/>
      <c r="DO202" s="168"/>
      <c r="DP202" s="168"/>
      <c r="DQ202" s="168"/>
      <c r="DR202" s="168"/>
      <c r="DS202" s="168"/>
      <c r="DT202" s="168"/>
      <c r="DU202" s="168"/>
      <c r="DV202" s="168"/>
      <c r="DW202" s="168"/>
      <c r="DX202" s="168"/>
      <c r="DY202" s="168"/>
      <c r="DZ202" s="168"/>
      <c r="EA202" s="168"/>
      <c r="EB202" s="168"/>
      <c r="EC202" s="168"/>
      <c r="ED202" s="168"/>
      <c r="EE202" s="168"/>
      <c r="EF202" s="168"/>
      <c r="EG202" s="168"/>
      <c r="EH202" s="168"/>
      <c r="EI202" s="168"/>
      <c r="EJ202" s="168"/>
      <c r="EK202" s="168"/>
      <c r="EL202" s="168"/>
      <c r="EM202" s="169"/>
      <c r="EN202" s="169"/>
      <c r="EO202" s="119"/>
      <c r="EP202" s="120"/>
    </row>
    <row r="203" spans="2:146" s="50" customFormat="1" ht="11.25" customHeight="1">
      <c r="B203" s="169">
        <v>1</v>
      </c>
      <c r="C203" s="169"/>
      <c r="D203" s="170" t="s">
        <v>190</v>
      </c>
      <c r="E203" s="171"/>
      <c r="F203" s="171"/>
      <c r="G203" s="171"/>
      <c r="H203" s="171"/>
      <c r="I203" s="171"/>
      <c r="J203" s="171"/>
      <c r="K203" s="171"/>
      <c r="L203" s="171"/>
      <c r="M203" s="171"/>
      <c r="N203" s="171"/>
      <c r="O203" s="171"/>
      <c r="P203" s="171"/>
      <c r="Q203" s="171"/>
      <c r="R203" s="171"/>
      <c r="S203" s="171"/>
      <c r="T203" s="171"/>
      <c r="U203" s="171"/>
      <c r="V203" s="171"/>
      <c r="W203" s="171"/>
      <c r="X203" s="171"/>
      <c r="Y203" s="172" t="s">
        <v>162</v>
      </c>
      <c r="Z203" s="172"/>
      <c r="AA203" s="172"/>
      <c r="AB203" s="172"/>
      <c r="AC203" s="172"/>
      <c r="AD203" s="172"/>
      <c r="AE203" s="172"/>
      <c r="AF203" s="172"/>
      <c r="AG203" s="172"/>
      <c r="AH203" s="172" t="s">
        <v>58</v>
      </c>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66">
        <v>100</v>
      </c>
      <c r="BJ203" s="166"/>
      <c r="BK203" s="166"/>
      <c r="BL203" s="166"/>
      <c r="BM203" s="166"/>
      <c r="BN203" s="166"/>
      <c r="BO203" s="166"/>
      <c r="BP203" s="166"/>
      <c r="BQ203" s="166"/>
      <c r="BR203" s="166"/>
      <c r="BS203" s="166"/>
      <c r="BT203" s="166"/>
      <c r="BU203" s="166"/>
      <c r="BV203" s="166"/>
      <c r="BW203" s="118"/>
      <c r="BX203" s="119"/>
      <c r="BY203" s="119"/>
      <c r="BZ203" s="119"/>
      <c r="CA203" s="119"/>
      <c r="CB203" s="119"/>
      <c r="CC203" s="119"/>
      <c r="CD203" s="119"/>
      <c r="CE203" s="119"/>
      <c r="CF203" s="119"/>
      <c r="CG203" s="119"/>
      <c r="CH203" s="119"/>
      <c r="CI203" s="119"/>
      <c r="CJ203" s="119"/>
      <c r="CK203" s="119"/>
      <c r="CL203" s="119"/>
      <c r="CM203" s="120"/>
      <c r="CN203" s="166">
        <v>100</v>
      </c>
      <c r="CO203" s="166"/>
      <c r="CP203" s="166"/>
      <c r="CQ203" s="166"/>
      <c r="CR203" s="166"/>
      <c r="CS203" s="166"/>
      <c r="CT203" s="166"/>
      <c r="CU203" s="166"/>
      <c r="CV203" s="166"/>
      <c r="CW203" s="166"/>
      <c r="CX203" s="166"/>
      <c r="CY203" s="166"/>
      <c r="CZ203" s="166"/>
      <c r="DA203" s="166"/>
      <c r="DB203" s="118"/>
      <c r="DC203" s="119"/>
      <c r="DD203" s="119"/>
      <c r="DE203" s="119"/>
      <c r="DF203" s="119"/>
      <c r="DG203" s="119"/>
      <c r="DH203" s="119"/>
      <c r="DI203" s="119"/>
      <c r="DJ203" s="119"/>
      <c r="DK203" s="119"/>
      <c r="DL203" s="119"/>
      <c r="DM203" s="119"/>
      <c r="DN203" s="119"/>
      <c r="DO203" s="119"/>
      <c r="DP203" s="120"/>
      <c r="DQ203" s="166">
        <v>100</v>
      </c>
      <c r="DR203" s="166"/>
      <c r="DS203" s="166"/>
      <c r="DT203" s="166"/>
      <c r="DU203" s="166"/>
      <c r="DV203" s="166"/>
      <c r="DW203" s="166"/>
      <c r="DX203" s="166"/>
      <c r="DY203" s="166"/>
      <c r="DZ203" s="166"/>
      <c r="EA203" s="166"/>
      <c r="EB203" s="166"/>
      <c r="EC203" s="166"/>
      <c r="ED203" s="118"/>
      <c r="EE203" s="119"/>
      <c r="EF203" s="119"/>
      <c r="EG203" s="119"/>
      <c r="EH203" s="119"/>
      <c r="EI203" s="119"/>
      <c r="EJ203" s="119"/>
      <c r="EK203" s="119"/>
      <c r="EL203" s="119"/>
      <c r="EM203" s="169"/>
      <c r="EN203" s="169"/>
      <c r="EO203" s="119"/>
      <c r="EP203" s="120"/>
    </row>
    <row r="204" spans="2:146" s="50" customFormat="1" ht="30" customHeight="1">
      <c r="B204" s="354" t="s">
        <v>223</v>
      </c>
      <c r="C204" s="354"/>
      <c r="D204" s="177" t="s">
        <v>136</v>
      </c>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row>
    <row r="205" spans="2:146" s="50" customFormat="1" ht="11.25" customHeight="1">
      <c r="B205" s="56"/>
      <c r="C205" s="57"/>
      <c r="D205" s="355" t="s">
        <v>49</v>
      </c>
      <c r="E205" s="355"/>
      <c r="F205" s="355"/>
      <c r="G205" s="355"/>
      <c r="H205" s="355"/>
      <c r="I205" s="355"/>
      <c r="J205" s="355"/>
      <c r="K205" s="355"/>
      <c r="L205" s="355"/>
      <c r="M205" s="355"/>
      <c r="N205" s="355"/>
      <c r="O205" s="355"/>
      <c r="P205" s="355"/>
      <c r="Q205" s="355"/>
      <c r="R205" s="355"/>
      <c r="S205" s="355"/>
      <c r="T205" s="355"/>
      <c r="U205" s="355"/>
      <c r="V205" s="355"/>
      <c r="W205" s="355"/>
      <c r="X205" s="355"/>
      <c r="Y205" s="355"/>
      <c r="Z205" s="355"/>
      <c r="AA205" s="355"/>
      <c r="AB205" s="355"/>
      <c r="AC205" s="355"/>
      <c r="AD205" s="355"/>
      <c r="AE205" s="355"/>
      <c r="AF205" s="355"/>
      <c r="AG205" s="355"/>
      <c r="AH205" s="355"/>
      <c r="AI205" s="355"/>
      <c r="AJ205" s="355"/>
      <c r="AK205" s="355"/>
      <c r="AL205" s="355"/>
      <c r="AM205" s="355"/>
      <c r="AN205" s="355"/>
      <c r="AO205" s="355"/>
      <c r="AP205" s="355"/>
      <c r="AQ205" s="355"/>
      <c r="AR205" s="355"/>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c r="CV205" s="355"/>
      <c r="CW205" s="355"/>
      <c r="CX205" s="355"/>
      <c r="CY205" s="355"/>
      <c r="CZ205" s="355"/>
      <c r="DA205" s="355"/>
      <c r="DB205" s="355"/>
      <c r="DC205" s="355"/>
      <c r="DD205" s="355"/>
      <c r="DE205" s="355"/>
      <c r="DF205" s="355"/>
      <c r="DG205" s="355"/>
      <c r="DH205" s="355"/>
      <c r="DI205" s="355"/>
      <c r="DJ205" s="355"/>
      <c r="DK205" s="355"/>
      <c r="DL205" s="355"/>
      <c r="DM205" s="355"/>
      <c r="DN205" s="355"/>
      <c r="DO205" s="355"/>
      <c r="DP205" s="355"/>
      <c r="DQ205" s="355"/>
      <c r="DR205" s="355"/>
      <c r="DS205" s="355"/>
      <c r="DT205" s="355"/>
      <c r="DU205" s="355"/>
      <c r="DV205" s="355"/>
      <c r="DW205" s="355"/>
      <c r="DX205" s="355"/>
      <c r="DY205" s="355"/>
      <c r="DZ205" s="355"/>
      <c r="EA205" s="355"/>
      <c r="EB205" s="355"/>
      <c r="EC205" s="355"/>
      <c r="ED205" s="355"/>
      <c r="EE205" s="355"/>
      <c r="EF205" s="355"/>
      <c r="EG205" s="355"/>
      <c r="EH205" s="355"/>
      <c r="EI205" s="355"/>
      <c r="EJ205" s="355"/>
      <c r="EK205" s="355"/>
      <c r="EL205" s="355"/>
      <c r="EM205" s="355"/>
      <c r="EN205" s="355"/>
      <c r="EO205" s="355"/>
      <c r="EP205" s="355"/>
    </row>
    <row r="206" spans="2:146" s="50" customFormat="1" ht="11.25" customHeight="1">
      <c r="B206" s="165">
        <v>1</v>
      </c>
      <c r="C206" s="165"/>
      <c r="D206" s="173" t="s">
        <v>141</v>
      </c>
      <c r="E206" s="173"/>
      <c r="F206" s="173"/>
      <c r="G206" s="173"/>
      <c r="H206" s="173"/>
      <c r="I206" s="173"/>
      <c r="J206" s="173"/>
      <c r="K206" s="173"/>
      <c r="L206" s="173"/>
      <c r="M206" s="173"/>
      <c r="N206" s="173"/>
      <c r="O206" s="173"/>
      <c r="P206" s="173"/>
      <c r="Q206" s="173"/>
      <c r="R206" s="173"/>
      <c r="S206" s="173"/>
      <c r="T206" s="173"/>
      <c r="U206" s="173"/>
      <c r="V206" s="173"/>
      <c r="W206" s="173"/>
      <c r="X206" s="173"/>
      <c r="Y206" s="174" t="s">
        <v>50</v>
      </c>
      <c r="Z206" s="174"/>
      <c r="AA206" s="174"/>
      <c r="AB206" s="174"/>
      <c r="AC206" s="174"/>
      <c r="AD206" s="174"/>
      <c r="AE206" s="174"/>
      <c r="AF206" s="174"/>
      <c r="AG206" s="174"/>
      <c r="AH206" s="174" t="s">
        <v>51</v>
      </c>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5">
        <v>1047.6</v>
      </c>
      <c r="BJ206" s="175"/>
      <c r="BK206" s="175"/>
      <c r="BL206" s="175"/>
      <c r="BM206" s="175"/>
      <c r="BN206" s="175"/>
      <c r="BO206" s="175"/>
      <c r="BP206" s="175"/>
      <c r="BQ206" s="175"/>
      <c r="BR206" s="175"/>
      <c r="BS206" s="175"/>
      <c r="BT206" s="175"/>
      <c r="BU206" s="175"/>
      <c r="BV206" s="175"/>
      <c r="BW206" s="41"/>
      <c r="BX206" s="42"/>
      <c r="BY206" s="42"/>
      <c r="BZ206" s="42"/>
      <c r="CA206" s="42"/>
      <c r="CB206" s="42"/>
      <c r="CC206" s="42"/>
      <c r="CD206" s="42"/>
      <c r="CE206" s="42"/>
      <c r="CF206" s="42"/>
      <c r="CG206" s="42"/>
      <c r="CH206" s="42"/>
      <c r="CI206" s="42"/>
      <c r="CJ206" s="42"/>
      <c r="CK206" s="42"/>
      <c r="CL206" s="42"/>
      <c r="CM206" s="43"/>
      <c r="CN206" s="175">
        <v>0</v>
      </c>
      <c r="CO206" s="175"/>
      <c r="CP206" s="175"/>
      <c r="CQ206" s="175"/>
      <c r="CR206" s="175"/>
      <c r="CS206" s="175"/>
      <c r="CT206" s="175"/>
      <c r="CU206" s="175"/>
      <c r="CV206" s="175"/>
      <c r="CW206" s="175"/>
      <c r="CX206" s="175"/>
      <c r="CY206" s="175"/>
      <c r="CZ206" s="175"/>
      <c r="DA206" s="175"/>
      <c r="DB206" s="41"/>
      <c r="DC206" s="42"/>
      <c r="DD206" s="42"/>
      <c r="DE206" s="42"/>
      <c r="DF206" s="42"/>
      <c r="DG206" s="42"/>
      <c r="DH206" s="42"/>
      <c r="DI206" s="42"/>
      <c r="DJ206" s="42"/>
      <c r="DK206" s="42"/>
      <c r="DL206" s="42"/>
      <c r="DM206" s="42"/>
      <c r="DN206" s="42"/>
      <c r="DO206" s="42"/>
      <c r="DP206" s="43"/>
      <c r="DQ206" s="175">
        <v>0</v>
      </c>
      <c r="DR206" s="175"/>
      <c r="DS206" s="175"/>
      <c r="DT206" s="175"/>
      <c r="DU206" s="175"/>
      <c r="DV206" s="175"/>
      <c r="DW206" s="175"/>
      <c r="DX206" s="175"/>
      <c r="DY206" s="175"/>
      <c r="DZ206" s="175"/>
      <c r="EA206" s="175"/>
      <c r="EB206" s="175"/>
      <c r="EC206" s="175"/>
      <c r="ED206" s="41"/>
      <c r="EE206" s="42"/>
      <c r="EF206" s="42"/>
      <c r="EG206" s="42"/>
      <c r="EH206" s="42"/>
      <c r="EI206" s="42"/>
      <c r="EJ206" s="42"/>
      <c r="EK206" s="42"/>
      <c r="EL206" s="42"/>
      <c r="EM206" s="42"/>
      <c r="EN206" s="42"/>
      <c r="EO206" s="42"/>
      <c r="EP206" s="43"/>
    </row>
    <row r="207" spans="2:146" s="50" customFormat="1" ht="11.25" customHeight="1">
      <c r="B207" s="56"/>
      <c r="C207" s="57"/>
      <c r="D207" s="164" t="s">
        <v>52</v>
      </c>
      <c r="E207" s="355"/>
      <c r="F207" s="355"/>
      <c r="G207" s="355"/>
      <c r="H207" s="355"/>
      <c r="I207" s="355"/>
      <c r="J207" s="355"/>
      <c r="K207" s="355"/>
      <c r="L207" s="355"/>
      <c r="M207" s="355"/>
      <c r="N207" s="355"/>
      <c r="O207" s="355"/>
      <c r="P207" s="355"/>
      <c r="Q207" s="355"/>
      <c r="R207" s="355"/>
      <c r="S207" s="355"/>
      <c r="T207" s="355"/>
      <c r="U207" s="355"/>
      <c r="V207" s="355"/>
      <c r="W207" s="355"/>
      <c r="X207" s="355"/>
      <c r="Y207" s="355"/>
      <c r="Z207" s="355"/>
      <c r="AA207" s="355"/>
      <c r="AB207" s="355"/>
      <c r="AC207" s="355"/>
      <c r="AD207" s="355"/>
      <c r="AE207" s="355"/>
      <c r="AF207" s="355"/>
      <c r="AG207" s="355"/>
      <c r="AH207" s="355"/>
      <c r="AI207" s="355"/>
      <c r="AJ207" s="355"/>
      <c r="AK207" s="355"/>
      <c r="AL207" s="355"/>
      <c r="AM207" s="355"/>
      <c r="AN207" s="355"/>
      <c r="AO207" s="355"/>
      <c r="AP207" s="355"/>
      <c r="AQ207" s="355"/>
      <c r="AR207" s="355"/>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c r="CV207" s="355"/>
      <c r="CW207" s="355"/>
      <c r="CX207" s="355"/>
      <c r="CY207" s="355"/>
      <c r="CZ207" s="355"/>
      <c r="DA207" s="355"/>
      <c r="DB207" s="355"/>
      <c r="DC207" s="355"/>
      <c r="DD207" s="355"/>
      <c r="DE207" s="355"/>
      <c r="DF207" s="355"/>
      <c r="DG207" s="355"/>
      <c r="DH207" s="355"/>
      <c r="DI207" s="355"/>
      <c r="DJ207" s="355"/>
      <c r="DK207" s="355"/>
      <c r="DL207" s="355"/>
      <c r="DM207" s="355"/>
      <c r="DN207" s="355"/>
      <c r="DO207" s="355"/>
      <c r="DP207" s="355"/>
      <c r="DQ207" s="355"/>
      <c r="DR207" s="355"/>
      <c r="DS207" s="355"/>
      <c r="DT207" s="355"/>
      <c r="DU207" s="355"/>
      <c r="DV207" s="355"/>
      <c r="DW207" s="355"/>
      <c r="DX207" s="355"/>
      <c r="DY207" s="355"/>
      <c r="DZ207" s="355"/>
      <c r="EA207" s="355"/>
      <c r="EB207" s="355"/>
      <c r="EC207" s="355"/>
      <c r="ED207" s="355"/>
      <c r="EE207" s="355"/>
      <c r="EF207" s="355"/>
      <c r="EG207" s="355"/>
      <c r="EH207" s="355"/>
      <c r="EI207" s="355"/>
      <c r="EJ207" s="355"/>
      <c r="EK207" s="355"/>
      <c r="EL207" s="355"/>
      <c r="EM207" s="355"/>
      <c r="EN207" s="355"/>
      <c r="EO207" s="355"/>
      <c r="EP207" s="355"/>
    </row>
    <row r="208" spans="2:146" s="50" customFormat="1" ht="11.25" customHeight="1">
      <c r="B208" s="165">
        <v>1</v>
      </c>
      <c r="C208" s="165"/>
      <c r="D208" s="173" t="s">
        <v>53</v>
      </c>
      <c r="E208" s="173"/>
      <c r="F208" s="173"/>
      <c r="G208" s="173"/>
      <c r="H208" s="173"/>
      <c r="I208" s="173"/>
      <c r="J208" s="173"/>
      <c r="K208" s="173"/>
      <c r="L208" s="173"/>
      <c r="M208" s="173"/>
      <c r="N208" s="173"/>
      <c r="O208" s="173"/>
      <c r="P208" s="173"/>
      <c r="Q208" s="173"/>
      <c r="R208" s="173"/>
      <c r="S208" s="173"/>
      <c r="T208" s="173"/>
      <c r="U208" s="173"/>
      <c r="V208" s="173"/>
      <c r="W208" s="173"/>
      <c r="X208" s="173"/>
      <c r="Y208" s="174" t="s">
        <v>54</v>
      </c>
      <c r="Z208" s="174"/>
      <c r="AA208" s="174"/>
      <c r="AB208" s="174"/>
      <c r="AC208" s="174"/>
      <c r="AD208" s="174"/>
      <c r="AE208" s="174"/>
      <c r="AF208" s="174"/>
      <c r="AG208" s="174"/>
      <c r="AH208" s="174" t="s">
        <v>51</v>
      </c>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5">
        <v>1746</v>
      </c>
      <c r="BJ208" s="175"/>
      <c r="BK208" s="175"/>
      <c r="BL208" s="175"/>
      <c r="BM208" s="175"/>
      <c r="BN208" s="175"/>
      <c r="BO208" s="175"/>
      <c r="BP208" s="175"/>
      <c r="BQ208" s="175"/>
      <c r="BR208" s="175"/>
      <c r="BS208" s="175"/>
      <c r="BT208" s="175"/>
      <c r="BU208" s="175"/>
      <c r="BV208" s="175"/>
      <c r="BW208" s="41"/>
      <c r="BX208" s="42"/>
      <c r="BY208" s="42"/>
      <c r="BZ208" s="42"/>
      <c r="CA208" s="42"/>
      <c r="CB208" s="42"/>
      <c r="CC208" s="42"/>
      <c r="CD208" s="42"/>
      <c r="CE208" s="42"/>
      <c r="CF208" s="42"/>
      <c r="CG208" s="42"/>
      <c r="CH208" s="42"/>
      <c r="CI208" s="42"/>
      <c r="CJ208" s="42"/>
      <c r="CK208" s="42"/>
      <c r="CL208" s="42"/>
      <c r="CM208" s="43"/>
      <c r="CN208" s="175">
        <v>0</v>
      </c>
      <c r="CO208" s="175"/>
      <c r="CP208" s="175"/>
      <c r="CQ208" s="175"/>
      <c r="CR208" s="175"/>
      <c r="CS208" s="175"/>
      <c r="CT208" s="175"/>
      <c r="CU208" s="175"/>
      <c r="CV208" s="175"/>
      <c r="CW208" s="175"/>
      <c r="CX208" s="175"/>
      <c r="CY208" s="175"/>
      <c r="CZ208" s="175"/>
      <c r="DA208" s="175"/>
      <c r="DB208" s="41"/>
      <c r="DC208" s="42"/>
      <c r="DD208" s="42"/>
      <c r="DE208" s="42"/>
      <c r="DF208" s="42"/>
      <c r="DG208" s="42"/>
      <c r="DH208" s="42"/>
      <c r="DI208" s="42"/>
      <c r="DJ208" s="42"/>
      <c r="DK208" s="42"/>
      <c r="DL208" s="42"/>
      <c r="DM208" s="42"/>
      <c r="DN208" s="42"/>
      <c r="DO208" s="42"/>
      <c r="DP208" s="43"/>
      <c r="DQ208" s="175">
        <v>0</v>
      </c>
      <c r="DR208" s="175"/>
      <c r="DS208" s="175"/>
      <c r="DT208" s="175"/>
      <c r="DU208" s="175"/>
      <c r="DV208" s="175"/>
      <c r="DW208" s="175"/>
      <c r="DX208" s="175"/>
      <c r="DY208" s="175"/>
      <c r="DZ208" s="175"/>
      <c r="EA208" s="175"/>
      <c r="EB208" s="175"/>
      <c r="EC208" s="175"/>
      <c r="ED208" s="41"/>
      <c r="EE208" s="42"/>
      <c r="EF208" s="42"/>
      <c r="EG208" s="42"/>
      <c r="EH208" s="42"/>
      <c r="EI208" s="42"/>
      <c r="EJ208" s="42"/>
      <c r="EK208" s="42"/>
      <c r="EL208" s="42"/>
      <c r="EM208" s="42"/>
      <c r="EN208" s="42"/>
      <c r="EO208" s="42"/>
      <c r="EP208" s="43"/>
    </row>
    <row r="209" spans="2:146" s="50" customFormat="1" ht="11.25" customHeight="1">
      <c r="B209" s="56"/>
      <c r="C209" s="57"/>
      <c r="D209" s="355" t="s">
        <v>56</v>
      </c>
      <c r="E209" s="355"/>
      <c r="F209" s="355"/>
      <c r="G209" s="355"/>
      <c r="H209" s="355"/>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c r="CV209" s="355"/>
      <c r="CW209" s="355"/>
      <c r="CX209" s="355"/>
      <c r="CY209" s="355"/>
      <c r="CZ209" s="355"/>
      <c r="DA209" s="355"/>
      <c r="DB209" s="355"/>
      <c r="DC209" s="355"/>
      <c r="DD209" s="355"/>
      <c r="DE209" s="355"/>
      <c r="DF209" s="355"/>
      <c r="DG209" s="355"/>
      <c r="DH209" s="355"/>
      <c r="DI209" s="355"/>
      <c r="DJ209" s="355"/>
      <c r="DK209" s="355"/>
      <c r="DL209" s="355"/>
      <c r="DM209" s="355"/>
      <c r="DN209" s="355"/>
      <c r="DO209" s="355"/>
      <c r="DP209" s="355"/>
      <c r="DQ209" s="355"/>
      <c r="DR209" s="355"/>
      <c r="DS209" s="355"/>
      <c r="DT209" s="355"/>
      <c r="DU209" s="355"/>
      <c r="DV209" s="355"/>
      <c r="DW209" s="355"/>
      <c r="DX209" s="355"/>
      <c r="DY209" s="355"/>
      <c r="DZ209" s="355"/>
      <c r="EA209" s="355"/>
      <c r="EB209" s="355"/>
      <c r="EC209" s="355"/>
      <c r="ED209" s="355"/>
      <c r="EE209" s="355"/>
      <c r="EF209" s="355"/>
      <c r="EG209" s="355"/>
      <c r="EH209" s="355"/>
      <c r="EI209" s="355"/>
      <c r="EJ209" s="355"/>
      <c r="EK209" s="355"/>
      <c r="EL209" s="355"/>
      <c r="EM209" s="355"/>
      <c r="EN209" s="355"/>
      <c r="EO209" s="355"/>
      <c r="EP209" s="355"/>
    </row>
    <row r="210" spans="2:146" s="50" customFormat="1" ht="11.25" customHeight="1">
      <c r="B210" s="165">
        <v>1</v>
      </c>
      <c r="C210" s="165"/>
      <c r="D210" s="173" t="s">
        <v>76</v>
      </c>
      <c r="E210" s="173"/>
      <c r="F210" s="173"/>
      <c r="G210" s="173"/>
      <c r="H210" s="173"/>
      <c r="I210" s="173"/>
      <c r="J210" s="173"/>
      <c r="K210" s="173"/>
      <c r="L210" s="173"/>
      <c r="M210" s="173"/>
      <c r="N210" s="173"/>
      <c r="O210" s="173"/>
      <c r="P210" s="173"/>
      <c r="Q210" s="173"/>
      <c r="R210" s="173"/>
      <c r="S210" s="173"/>
      <c r="T210" s="173"/>
      <c r="U210" s="173"/>
      <c r="V210" s="173"/>
      <c r="W210" s="173"/>
      <c r="X210" s="173"/>
      <c r="Y210" s="174" t="s">
        <v>57</v>
      </c>
      <c r="Z210" s="174"/>
      <c r="AA210" s="174"/>
      <c r="AB210" s="174"/>
      <c r="AC210" s="174"/>
      <c r="AD210" s="174"/>
      <c r="AE210" s="174"/>
      <c r="AF210" s="174"/>
      <c r="AG210" s="174"/>
      <c r="AH210" s="174" t="s">
        <v>58</v>
      </c>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8">
        <v>600</v>
      </c>
      <c r="BJ210" s="178"/>
      <c r="BK210" s="178"/>
      <c r="BL210" s="178"/>
      <c r="BM210" s="178"/>
      <c r="BN210" s="178"/>
      <c r="BO210" s="178"/>
      <c r="BP210" s="178"/>
      <c r="BQ210" s="178"/>
      <c r="BR210" s="178"/>
      <c r="BS210" s="178"/>
      <c r="BT210" s="178"/>
      <c r="BU210" s="178"/>
      <c r="BV210" s="178"/>
      <c r="BW210" s="41"/>
      <c r="BX210" s="42"/>
      <c r="BY210" s="42"/>
      <c r="BZ210" s="42"/>
      <c r="CA210" s="42"/>
      <c r="CB210" s="42"/>
      <c r="CC210" s="42"/>
      <c r="CD210" s="42"/>
      <c r="CE210" s="42"/>
      <c r="CF210" s="42"/>
      <c r="CG210" s="42"/>
      <c r="CH210" s="42"/>
      <c r="CI210" s="42"/>
      <c r="CJ210" s="42"/>
      <c r="CK210" s="42"/>
      <c r="CL210" s="42"/>
      <c r="CM210" s="43"/>
      <c r="CN210" s="178">
        <v>0</v>
      </c>
      <c r="CO210" s="178"/>
      <c r="CP210" s="178"/>
      <c r="CQ210" s="178"/>
      <c r="CR210" s="178"/>
      <c r="CS210" s="178"/>
      <c r="CT210" s="178"/>
      <c r="CU210" s="178"/>
      <c r="CV210" s="178"/>
      <c r="CW210" s="178"/>
      <c r="CX210" s="178"/>
      <c r="CY210" s="178"/>
      <c r="CZ210" s="178"/>
      <c r="DA210" s="178"/>
      <c r="DB210" s="41"/>
      <c r="DC210" s="42"/>
      <c r="DD210" s="42"/>
      <c r="DE210" s="42"/>
      <c r="DF210" s="42"/>
      <c r="DG210" s="42"/>
      <c r="DH210" s="42"/>
      <c r="DI210" s="42"/>
      <c r="DJ210" s="42"/>
      <c r="DK210" s="42"/>
      <c r="DL210" s="42"/>
      <c r="DM210" s="42"/>
      <c r="DN210" s="42"/>
      <c r="DO210" s="42"/>
      <c r="DP210" s="43"/>
      <c r="DQ210" s="178">
        <v>0</v>
      </c>
      <c r="DR210" s="178"/>
      <c r="DS210" s="178"/>
      <c r="DT210" s="178"/>
      <c r="DU210" s="178"/>
      <c r="DV210" s="178"/>
      <c r="DW210" s="178"/>
      <c r="DX210" s="178"/>
      <c r="DY210" s="178"/>
      <c r="DZ210" s="178"/>
      <c r="EA210" s="178"/>
      <c r="EB210" s="178"/>
      <c r="EC210" s="178"/>
      <c r="ED210" s="41"/>
      <c r="EE210" s="42"/>
      <c r="EF210" s="42"/>
      <c r="EG210" s="42"/>
      <c r="EH210" s="42"/>
      <c r="EI210" s="42"/>
      <c r="EJ210" s="42"/>
      <c r="EK210" s="42"/>
      <c r="EL210" s="42"/>
      <c r="EM210" s="42"/>
      <c r="EN210" s="42"/>
      <c r="EO210" s="42"/>
      <c r="EP210" s="43"/>
    </row>
    <row r="211" spans="2:147" s="50" customFormat="1" ht="11.25" customHeight="1">
      <c r="B211" s="56"/>
      <c r="C211" s="57"/>
      <c r="D211" s="355" t="s">
        <v>163</v>
      </c>
      <c r="E211" s="355"/>
      <c r="F211" s="355"/>
      <c r="G211" s="355"/>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c r="CV211" s="355"/>
      <c r="CW211" s="355"/>
      <c r="CX211" s="355"/>
      <c r="CY211" s="355"/>
      <c r="CZ211" s="355"/>
      <c r="DA211" s="355"/>
      <c r="DB211" s="355"/>
      <c r="DC211" s="355"/>
      <c r="DD211" s="355"/>
      <c r="DE211" s="355"/>
      <c r="DF211" s="355"/>
      <c r="DG211" s="355"/>
      <c r="DH211" s="355"/>
      <c r="DI211" s="355"/>
      <c r="DJ211" s="355"/>
      <c r="DK211" s="355"/>
      <c r="DL211" s="355"/>
      <c r="DM211" s="355"/>
      <c r="DN211" s="355"/>
      <c r="DO211" s="355"/>
      <c r="DP211" s="355"/>
      <c r="DQ211" s="355"/>
      <c r="DR211" s="355"/>
      <c r="DS211" s="355"/>
      <c r="DT211" s="355"/>
      <c r="DU211" s="355"/>
      <c r="DV211" s="355"/>
      <c r="DW211" s="355"/>
      <c r="DX211" s="355"/>
      <c r="DY211" s="355"/>
      <c r="DZ211" s="355"/>
      <c r="EA211" s="355"/>
      <c r="EB211" s="355"/>
      <c r="EC211" s="355"/>
      <c r="ED211" s="355"/>
      <c r="EE211" s="355"/>
      <c r="EF211" s="355"/>
      <c r="EG211" s="355"/>
      <c r="EH211" s="355"/>
      <c r="EI211" s="355"/>
      <c r="EJ211" s="355"/>
      <c r="EK211" s="355"/>
      <c r="EL211" s="355"/>
      <c r="EM211" s="355"/>
      <c r="EN211" s="355"/>
      <c r="EO211" s="355"/>
      <c r="EP211" s="355"/>
      <c r="EQ211" s="56"/>
    </row>
    <row r="212" spans="2:147" s="50" customFormat="1" ht="11.25" customHeight="1">
      <c r="B212" s="165">
        <v>1</v>
      </c>
      <c r="C212" s="165"/>
      <c r="D212" s="170" t="s">
        <v>190</v>
      </c>
      <c r="E212" s="171"/>
      <c r="F212" s="171"/>
      <c r="G212" s="171"/>
      <c r="H212" s="171"/>
      <c r="I212" s="171"/>
      <c r="J212" s="171"/>
      <c r="K212" s="171"/>
      <c r="L212" s="171"/>
      <c r="M212" s="171"/>
      <c r="N212" s="171"/>
      <c r="O212" s="171"/>
      <c r="P212" s="171"/>
      <c r="Q212" s="171"/>
      <c r="R212" s="171"/>
      <c r="S212" s="171"/>
      <c r="T212" s="171"/>
      <c r="U212" s="171"/>
      <c r="V212" s="171"/>
      <c r="W212" s="171"/>
      <c r="X212" s="171"/>
      <c r="Y212" s="172" t="s">
        <v>162</v>
      </c>
      <c r="Z212" s="172"/>
      <c r="AA212" s="172"/>
      <c r="AB212" s="172"/>
      <c r="AC212" s="172"/>
      <c r="AD212" s="172"/>
      <c r="AE212" s="172"/>
      <c r="AF212" s="172"/>
      <c r="AG212" s="172"/>
      <c r="AH212" s="172" t="s">
        <v>58</v>
      </c>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66">
        <v>100</v>
      </c>
      <c r="BJ212" s="166"/>
      <c r="BK212" s="166"/>
      <c r="BL212" s="166"/>
      <c r="BM212" s="166"/>
      <c r="BN212" s="166"/>
      <c r="BO212" s="166"/>
      <c r="BP212" s="166"/>
      <c r="BQ212" s="166"/>
      <c r="BR212" s="166"/>
      <c r="BS212" s="166"/>
      <c r="BT212" s="166"/>
      <c r="BU212" s="166"/>
      <c r="BV212" s="166"/>
      <c r="BW212" s="118"/>
      <c r="BX212" s="119"/>
      <c r="BY212" s="119"/>
      <c r="BZ212" s="119"/>
      <c r="CA212" s="119"/>
      <c r="CB212" s="119"/>
      <c r="CC212" s="119"/>
      <c r="CD212" s="119"/>
      <c r="CE212" s="119"/>
      <c r="CF212" s="119"/>
      <c r="CG212" s="119"/>
      <c r="CH212" s="119"/>
      <c r="CI212" s="119"/>
      <c r="CJ212" s="119"/>
      <c r="CK212" s="119"/>
      <c r="CL212" s="119"/>
      <c r="CM212" s="120"/>
      <c r="CN212" s="166">
        <v>100</v>
      </c>
      <c r="CO212" s="166"/>
      <c r="CP212" s="166"/>
      <c r="CQ212" s="166"/>
      <c r="CR212" s="166"/>
      <c r="CS212" s="166"/>
      <c r="CT212" s="166"/>
      <c r="CU212" s="166"/>
      <c r="CV212" s="166"/>
      <c r="CW212" s="166"/>
      <c r="CX212" s="166"/>
      <c r="CY212" s="166"/>
      <c r="CZ212" s="166"/>
      <c r="DA212" s="166"/>
      <c r="DB212" s="118"/>
      <c r="DC212" s="119"/>
      <c r="DD212" s="119"/>
      <c r="DE212" s="119"/>
      <c r="DF212" s="119"/>
      <c r="DG212" s="119"/>
      <c r="DH212" s="119"/>
      <c r="DI212" s="119"/>
      <c r="DJ212" s="119"/>
      <c r="DK212" s="119"/>
      <c r="DL212" s="119"/>
      <c r="DM212" s="119"/>
      <c r="DN212" s="119"/>
      <c r="DO212" s="119"/>
      <c r="DP212" s="120"/>
      <c r="DQ212" s="166">
        <v>100</v>
      </c>
      <c r="DR212" s="166"/>
      <c r="DS212" s="166"/>
      <c r="DT212" s="166"/>
      <c r="DU212" s="166"/>
      <c r="DV212" s="166"/>
      <c r="DW212" s="166"/>
      <c r="DX212" s="166"/>
      <c r="DY212" s="166"/>
      <c r="DZ212" s="166"/>
      <c r="EA212" s="166"/>
      <c r="EB212" s="166"/>
      <c r="EC212" s="166"/>
      <c r="ED212" s="118"/>
      <c r="EE212" s="119"/>
      <c r="EF212" s="119"/>
      <c r="EG212" s="119"/>
      <c r="EH212" s="119"/>
      <c r="EI212" s="119"/>
      <c r="EJ212" s="119"/>
      <c r="EK212" s="119"/>
      <c r="EL212" s="119"/>
      <c r="EM212" s="42"/>
      <c r="EN212" s="42"/>
      <c r="EO212" s="42"/>
      <c r="EP212" s="52"/>
      <c r="EQ212" s="139"/>
    </row>
    <row r="213" spans="2:147" s="50" customFormat="1" ht="26.25" customHeight="1">
      <c r="B213" s="276" t="s">
        <v>224</v>
      </c>
      <c r="C213" s="276"/>
      <c r="D213" s="182" t="s">
        <v>195</v>
      </c>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277"/>
      <c r="AV213" s="277"/>
      <c r="AW213" s="277"/>
      <c r="AX213" s="277"/>
      <c r="AY213" s="277"/>
      <c r="AZ213" s="277"/>
      <c r="BA213" s="277"/>
      <c r="BB213" s="277"/>
      <c r="BC213" s="277"/>
      <c r="BD213" s="277"/>
      <c r="BE213" s="277"/>
      <c r="BF213" s="277"/>
      <c r="BG213" s="277"/>
      <c r="BH213" s="277"/>
      <c r="BI213" s="277"/>
      <c r="BJ213" s="277"/>
      <c r="BK213" s="277"/>
      <c r="BL213" s="277"/>
      <c r="BM213" s="277"/>
      <c r="BN213" s="277"/>
      <c r="BO213" s="277"/>
      <c r="BP213" s="277"/>
      <c r="BQ213" s="277"/>
      <c r="BR213" s="277"/>
      <c r="BS213" s="277"/>
      <c r="BT213" s="277"/>
      <c r="BU213" s="277"/>
      <c r="BV213" s="277"/>
      <c r="BW213" s="277"/>
      <c r="BX213" s="277"/>
      <c r="BY213" s="277"/>
      <c r="BZ213" s="277"/>
      <c r="CA213" s="277"/>
      <c r="CB213" s="277"/>
      <c r="CC213" s="277"/>
      <c r="CD213" s="277"/>
      <c r="CE213" s="277"/>
      <c r="CF213" s="277"/>
      <c r="CG213" s="277"/>
      <c r="CH213" s="277"/>
      <c r="CI213" s="277"/>
      <c r="CJ213" s="277"/>
      <c r="CK213" s="277"/>
      <c r="CL213" s="277"/>
      <c r="CM213" s="277"/>
      <c r="CN213" s="277"/>
      <c r="CO213" s="277"/>
      <c r="CP213" s="277"/>
      <c r="CQ213" s="277"/>
      <c r="CR213" s="277"/>
      <c r="CS213" s="277"/>
      <c r="CT213" s="277"/>
      <c r="CU213" s="277"/>
      <c r="CV213" s="277"/>
      <c r="CW213" s="277"/>
      <c r="CX213" s="277"/>
      <c r="CY213" s="277"/>
      <c r="CZ213" s="277"/>
      <c r="DA213" s="277"/>
      <c r="DB213" s="277"/>
      <c r="DC213" s="277"/>
      <c r="DD213" s="277"/>
      <c r="DE213" s="277"/>
      <c r="DF213" s="277"/>
      <c r="DG213" s="277"/>
      <c r="DH213" s="277"/>
      <c r="DI213" s="277"/>
      <c r="DJ213" s="277"/>
      <c r="DK213" s="277"/>
      <c r="DL213" s="277"/>
      <c r="DM213" s="277"/>
      <c r="DN213" s="277"/>
      <c r="DO213" s="277"/>
      <c r="DP213" s="277"/>
      <c r="DQ213" s="277"/>
      <c r="DR213" s="277"/>
      <c r="DS213" s="277"/>
      <c r="DT213" s="277"/>
      <c r="DU213" s="277"/>
      <c r="DV213" s="277"/>
      <c r="DW213" s="277"/>
      <c r="DX213" s="277"/>
      <c r="DY213" s="277"/>
      <c r="DZ213" s="277"/>
      <c r="EA213" s="277"/>
      <c r="EB213" s="277"/>
      <c r="EC213" s="277"/>
      <c r="ED213" s="277"/>
      <c r="EE213" s="277"/>
      <c r="EF213" s="277"/>
      <c r="EG213" s="277"/>
      <c r="EH213" s="277"/>
      <c r="EI213" s="277"/>
      <c r="EJ213" s="277"/>
      <c r="EK213" s="277"/>
      <c r="EL213" s="277"/>
      <c r="EM213" s="277"/>
      <c r="EN213" s="277"/>
      <c r="EO213" s="277"/>
      <c r="EP213" s="277"/>
      <c r="EQ213" s="139"/>
    </row>
    <row r="214" spans="2:147" s="50" customFormat="1" ht="11.25" customHeight="1">
      <c r="B214" s="133"/>
      <c r="C214" s="134"/>
      <c r="D214" s="168" t="s">
        <v>49</v>
      </c>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68"/>
      <c r="AY214" s="168"/>
      <c r="AZ214" s="168"/>
      <c r="BA214" s="168"/>
      <c r="BB214" s="168"/>
      <c r="BC214" s="168"/>
      <c r="BD214" s="168"/>
      <c r="BE214" s="168"/>
      <c r="BF214" s="168"/>
      <c r="BG214" s="168"/>
      <c r="BH214" s="168"/>
      <c r="BI214" s="168"/>
      <c r="BJ214" s="168"/>
      <c r="BK214" s="168"/>
      <c r="BL214" s="168"/>
      <c r="BM214" s="168"/>
      <c r="BN214" s="168"/>
      <c r="BO214" s="168"/>
      <c r="BP214" s="168"/>
      <c r="BQ214" s="168"/>
      <c r="BR214" s="168"/>
      <c r="BS214" s="168"/>
      <c r="BT214" s="168"/>
      <c r="BU214" s="168"/>
      <c r="BV214" s="168"/>
      <c r="BW214" s="168"/>
      <c r="BX214" s="168"/>
      <c r="BY214" s="168"/>
      <c r="BZ214" s="168"/>
      <c r="CA214" s="168"/>
      <c r="CB214" s="168"/>
      <c r="CC214" s="168"/>
      <c r="CD214" s="168"/>
      <c r="CE214" s="168"/>
      <c r="CF214" s="168"/>
      <c r="CG214" s="168"/>
      <c r="CH214" s="168"/>
      <c r="CI214" s="168"/>
      <c r="CJ214" s="168"/>
      <c r="CK214" s="168"/>
      <c r="CL214" s="168"/>
      <c r="CM214" s="168"/>
      <c r="CN214" s="168"/>
      <c r="CO214" s="168"/>
      <c r="CP214" s="168"/>
      <c r="CQ214" s="168"/>
      <c r="CR214" s="168"/>
      <c r="CS214" s="168"/>
      <c r="CT214" s="168"/>
      <c r="CU214" s="168"/>
      <c r="CV214" s="168"/>
      <c r="CW214" s="168"/>
      <c r="CX214" s="168"/>
      <c r="CY214" s="168"/>
      <c r="CZ214" s="168"/>
      <c r="DA214" s="168"/>
      <c r="DB214" s="168"/>
      <c r="DC214" s="168"/>
      <c r="DD214" s="168"/>
      <c r="DE214" s="168"/>
      <c r="DF214" s="168"/>
      <c r="DG214" s="168"/>
      <c r="DH214" s="168"/>
      <c r="DI214" s="168"/>
      <c r="DJ214" s="168"/>
      <c r="DK214" s="168"/>
      <c r="DL214" s="168"/>
      <c r="DM214" s="168"/>
      <c r="DN214" s="168"/>
      <c r="DO214" s="168"/>
      <c r="DP214" s="168"/>
      <c r="DQ214" s="168"/>
      <c r="DR214" s="168"/>
      <c r="DS214" s="168"/>
      <c r="DT214" s="168"/>
      <c r="DU214" s="168"/>
      <c r="DV214" s="168"/>
      <c r="DW214" s="168"/>
      <c r="DX214" s="168"/>
      <c r="DY214" s="168"/>
      <c r="DZ214" s="168"/>
      <c r="EA214" s="168"/>
      <c r="EB214" s="168"/>
      <c r="EC214" s="168"/>
      <c r="ED214" s="168"/>
      <c r="EE214" s="168"/>
      <c r="EF214" s="168"/>
      <c r="EG214" s="168"/>
      <c r="EH214" s="168"/>
      <c r="EI214" s="168"/>
      <c r="EJ214" s="168"/>
      <c r="EK214" s="168"/>
      <c r="EL214" s="168"/>
      <c r="EM214" s="168"/>
      <c r="EN214" s="168"/>
      <c r="EO214" s="168"/>
      <c r="EP214" s="168"/>
      <c r="EQ214" s="139"/>
    </row>
    <row r="215" spans="2:147" s="50" customFormat="1" ht="75.75" customHeight="1">
      <c r="B215" s="169">
        <v>1</v>
      </c>
      <c r="C215" s="169"/>
      <c r="D215" s="171" t="s">
        <v>196</v>
      </c>
      <c r="E215" s="171"/>
      <c r="F215" s="171"/>
      <c r="G215" s="171"/>
      <c r="H215" s="171"/>
      <c r="I215" s="171"/>
      <c r="J215" s="171"/>
      <c r="K215" s="171"/>
      <c r="L215" s="171"/>
      <c r="M215" s="171"/>
      <c r="N215" s="171"/>
      <c r="O215" s="171"/>
      <c r="P215" s="171"/>
      <c r="Q215" s="171"/>
      <c r="R215" s="171"/>
      <c r="S215" s="171"/>
      <c r="T215" s="171"/>
      <c r="U215" s="171"/>
      <c r="V215" s="171"/>
      <c r="W215" s="171"/>
      <c r="X215" s="171"/>
      <c r="Y215" s="172" t="s">
        <v>197</v>
      </c>
      <c r="Z215" s="172"/>
      <c r="AA215" s="172"/>
      <c r="AB215" s="172"/>
      <c r="AC215" s="172"/>
      <c r="AD215" s="172"/>
      <c r="AE215" s="172"/>
      <c r="AF215" s="172"/>
      <c r="AG215" s="172"/>
      <c r="AH215" s="172" t="s">
        <v>51</v>
      </c>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80">
        <v>85.19</v>
      </c>
      <c r="BJ215" s="180"/>
      <c r="BK215" s="180"/>
      <c r="BL215" s="180"/>
      <c r="BM215" s="180"/>
      <c r="BN215" s="180"/>
      <c r="BO215" s="180"/>
      <c r="BP215" s="180"/>
      <c r="BQ215" s="180"/>
      <c r="BR215" s="180"/>
      <c r="BS215" s="180"/>
      <c r="BT215" s="180"/>
      <c r="BU215" s="180"/>
      <c r="BV215" s="180"/>
      <c r="BW215" s="118"/>
      <c r="BX215" s="119"/>
      <c r="BY215" s="119"/>
      <c r="BZ215" s="119"/>
      <c r="CA215" s="119"/>
      <c r="CB215" s="119"/>
      <c r="CC215" s="119"/>
      <c r="CD215" s="119"/>
      <c r="CE215" s="119"/>
      <c r="CF215" s="119"/>
      <c r="CG215" s="119"/>
      <c r="CH215" s="119"/>
      <c r="CI215" s="119"/>
      <c r="CJ215" s="119"/>
      <c r="CK215" s="119"/>
      <c r="CL215" s="119"/>
      <c r="CM215" s="120"/>
      <c r="CN215" s="180">
        <v>0</v>
      </c>
      <c r="CO215" s="180"/>
      <c r="CP215" s="180"/>
      <c r="CQ215" s="180"/>
      <c r="CR215" s="180"/>
      <c r="CS215" s="180"/>
      <c r="CT215" s="180"/>
      <c r="CU215" s="180"/>
      <c r="CV215" s="180"/>
      <c r="CW215" s="180"/>
      <c r="CX215" s="180"/>
      <c r="CY215" s="180"/>
      <c r="CZ215" s="180"/>
      <c r="DA215" s="180"/>
      <c r="DB215" s="118"/>
      <c r="DC215" s="119"/>
      <c r="DD215" s="119"/>
      <c r="DE215" s="119"/>
      <c r="DF215" s="119"/>
      <c r="DG215" s="119"/>
      <c r="DH215" s="119"/>
      <c r="DI215" s="119"/>
      <c r="DJ215" s="119"/>
      <c r="DK215" s="119"/>
      <c r="DL215" s="119"/>
      <c r="DM215" s="119"/>
      <c r="DN215" s="119"/>
      <c r="DO215" s="119"/>
      <c r="DP215" s="120"/>
      <c r="DQ215" s="180">
        <v>0</v>
      </c>
      <c r="DR215" s="180"/>
      <c r="DS215" s="180"/>
      <c r="DT215" s="180"/>
      <c r="DU215" s="180"/>
      <c r="DV215" s="180"/>
      <c r="DW215" s="180"/>
      <c r="DX215" s="180"/>
      <c r="DY215" s="180"/>
      <c r="DZ215" s="180"/>
      <c r="EA215" s="180"/>
      <c r="EB215" s="180"/>
      <c r="EC215" s="180"/>
      <c r="ED215" s="118"/>
      <c r="EE215" s="119"/>
      <c r="EF215" s="119"/>
      <c r="EG215" s="119"/>
      <c r="EH215" s="119"/>
      <c r="EI215" s="119"/>
      <c r="EJ215" s="119"/>
      <c r="EK215" s="119"/>
      <c r="EL215" s="119"/>
      <c r="EM215" s="119"/>
      <c r="EN215" s="119"/>
      <c r="EO215" s="119"/>
      <c r="EP215" s="120"/>
      <c r="EQ215" s="139"/>
    </row>
    <row r="216" spans="2:147" s="50" customFormat="1" ht="11.25" customHeight="1">
      <c r="B216" s="133"/>
      <c r="C216" s="134"/>
      <c r="D216" s="167" t="s">
        <v>52</v>
      </c>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c r="AZ216" s="168"/>
      <c r="BA216" s="168"/>
      <c r="BB216" s="168"/>
      <c r="BC216" s="168"/>
      <c r="BD216" s="168"/>
      <c r="BE216" s="168"/>
      <c r="BF216" s="168"/>
      <c r="BG216" s="168"/>
      <c r="BH216" s="168"/>
      <c r="BI216" s="168"/>
      <c r="BJ216" s="168"/>
      <c r="BK216" s="168"/>
      <c r="BL216" s="168"/>
      <c r="BM216" s="168"/>
      <c r="BN216" s="168"/>
      <c r="BO216" s="168"/>
      <c r="BP216" s="168"/>
      <c r="BQ216" s="168"/>
      <c r="BR216" s="168"/>
      <c r="BS216" s="168"/>
      <c r="BT216" s="168"/>
      <c r="BU216" s="168"/>
      <c r="BV216" s="168"/>
      <c r="BW216" s="168"/>
      <c r="BX216" s="168"/>
      <c r="BY216" s="168"/>
      <c r="BZ216" s="168"/>
      <c r="CA216" s="168"/>
      <c r="CB216" s="168"/>
      <c r="CC216" s="168"/>
      <c r="CD216" s="168"/>
      <c r="CE216" s="168"/>
      <c r="CF216" s="168"/>
      <c r="CG216" s="168"/>
      <c r="CH216" s="168"/>
      <c r="CI216" s="168"/>
      <c r="CJ216" s="168"/>
      <c r="CK216" s="168"/>
      <c r="CL216" s="168"/>
      <c r="CM216" s="168"/>
      <c r="CN216" s="168"/>
      <c r="CO216" s="168"/>
      <c r="CP216" s="168"/>
      <c r="CQ216" s="168"/>
      <c r="CR216" s="168"/>
      <c r="CS216" s="168"/>
      <c r="CT216" s="168"/>
      <c r="CU216" s="168"/>
      <c r="CV216" s="168"/>
      <c r="CW216" s="168"/>
      <c r="CX216" s="168"/>
      <c r="CY216" s="168"/>
      <c r="CZ216" s="168"/>
      <c r="DA216" s="168"/>
      <c r="DB216" s="168"/>
      <c r="DC216" s="168"/>
      <c r="DD216" s="168"/>
      <c r="DE216" s="168"/>
      <c r="DF216" s="168"/>
      <c r="DG216" s="168"/>
      <c r="DH216" s="168"/>
      <c r="DI216" s="168"/>
      <c r="DJ216" s="168"/>
      <c r="DK216" s="168"/>
      <c r="DL216" s="168"/>
      <c r="DM216" s="168"/>
      <c r="DN216" s="168"/>
      <c r="DO216" s="168"/>
      <c r="DP216" s="168"/>
      <c r="DQ216" s="168"/>
      <c r="DR216" s="168"/>
      <c r="DS216" s="168"/>
      <c r="DT216" s="168"/>
      <c r="DU216" s="168"/>
      <c r="DV216" s="168"/>
      <c r="DW216" s="168"/>
      <c r="DX216" s="168"/>
      <c r="DY216" s="168"/>
      <c r="DZ216" s="168"/>
      <c r="EA216" s="168"/>
      <c r="EB216" s="168"/>
      <c r="EC216" s="168"/>
      <c r="ED216" s="168"/>
      <c r="EE216" s="168"/>
      <c r="EF216" s="168"/>
      <c r="EG216" s="168"/>
      <c r="EH216" s="168"/>
      <c r="EI216" s="168"/>
      <c r="EJ216" s="168"/>
      <c r="EK216" s="168"/>
      <c r="EL216" s="168"/>
      <c r="EM216" s="168"/>
      <c r="EN216" s="168"/>
      <c r="EO216" s="168"/>
      <c r="EP216" s="168"/>
      <c r="EQ216" s="139"/>
    </row>
    <row r="217" spans="2:147" s="50" customFormat="1" ht="11.25" customHeight="1">
      <c r="B217" s="169">
        <v>1</v>
      </c>
      <c r="C217" s="169"/>
      <c r="D217" s="171" t="s">
        <v>198</v>
      </c>
      <c r="E217" s="171"/>
      <c r="F217" s="171"/>
      <c r="G217" s="171"/>
      <c r="H217" s="171"/>
      <c r="I217" s="171"/>
      <c r="J217" s="171"/>
      <c r="K217" s="171"/>
      <c r="L217" s="171"/>
      <c r="M217" s="171"/>
      <c r="N217" s="171"/>
      <c r="O217" s="171"/>
      <c r="P217" s="171"/>
      <c r="Q217" s="171"/>
      <c r="R217" s="171"/>
      <c r="S217" s="171"/>
      <c r="T217" s="171"/>
      <c r="U217" s="171"/>
      <c r="V217" s="171"/>
      <c r="W217" s="171"/>
      <c r="X217" s="171"/>
      <c r="Y217" s="172" t="s">
        <v>54</v>
      </c>
      <c r="Z217" s="172"/>
      <c r="AA217" s="172"/>
      <c r="AB217" s="172"/>
      <c r="AC217" s="172"/>
      <c r="AD217" s="172"/>
      <c r="AE217" s="172"/>
      <c r="AF217" s="172"/>
      <c r="AG217" s="172"/>
      <c r="AH217" s="172" t="s">
        <v>51</v>
      </c>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80">
        <v>7</v>
      </c>
      <c r="BJ217" s="180"/>
      <c r="BK217" s="180"/>
      <c r="BL217" s="180"/>
      <c r="BM217" s="180"/>
      <c r="BN217" s="180"/>
      <c r="BO217" s="180"/>
      <c r="BP217" s="180"/>
      <c r="BQ217" s="180"/>
      <c r="BR217" s="180"/>
      <c r="BS217" s="180"/>
      <c r="BT217" s="180"/>
      <c r="BU217" s="180"/>
      <c r="BV217" s="180"/>
      <c r="BW217" s="118"/>
      <c r="BX217" s="119"/>
      <c r="BY217" s="119"/>
      <c r="BZ217" s="119"/>
      <c r="CA217" s="119"/>
      <c r="CB217" s="119"/>
      <c r="CC217" s="119"/>
      <c r="CD217" s="119"/>
      <c r="CE217" s="119"/>
      <c r="CF217" s="119"/>
      <c r="CG217" s="119"/>
      <c r="CH217" s="119"/>
      <c r="CI217" s="119"/>
      <c r="CJ217" s="119"/>
      <c r="CK217" s="119"/>
      <c r="CL217" s="119"/>
      <c r="CM217" s="120"/>
      <c r="CN217" s="180">
        <v>0</v>
      </c>
      <c r="CO217" s="180"/>
      <c r="CP217" s="180"/>
      <c r="CQ217" s="180"/>
      <c r="CR217" s="180"/>
      <c r="CS217" s="180"/>
      <c r="CT217" s="180"/>
      <c r="CU217" s="180"/>
      <c r="CV217" s="180"/>
      <c r="CW217" s="180"/>
      <c r="CX217" s="180"/>
      <c r="CY217" s="180"/>
      <c r="CZ217" s="180"/>
      <c r="DA217" s="180"/>
      <c r="DB217" s="118"/>
      <c r="DC217" s="119"/>
      <c r="DD217" s="119"/>
      <c r="DE217" s="119"/>
      <c r="DF217" s="119"/>
      <c r="DG217" s="119"/>
      <c r="DH217" s="119"/>
      <c r="DI217" s="119"/>
      <c r="DJ217" s="119"/>
      <c r="DK217" s="119"/>
      <c r="DL217" s="119"/>
      <c r="DM217" s="119"/>
      <c r="DN217" s="119"/>
      <c r="DO217" s="119"/>
      <c r="DP217" s="120"/>
      <c r="DQ217" s="180">
        <v>0</v>
      </c>
      <c r="DR217" s="180"/>
      <c r="DS217" s="180"/>
      <c r="DT217" s="180"/>
      <c r="DU217" s="180"/>
      <c r="DV217" s="180"/>
      <c r="DW217" s="180"/>
      <c r="DX217" s="180"/>
      <c r="DY217" s="180"/>
      <c r="DZ217" s="180"/>
      <c r="EA217" s="180"/>
      <c r="EB217" s="180"/>
      <c r="EC217" s="180"/>
      <c r="ED217" s="118"/>
      <c r="EE217" s="119"/>
      <c r="EF217" s="119"/>
      <c r="EG217" s="119"/>
      <c r="EH217" s="119"/>
      <c r="EI217" s="119"/>
      <c r="EJ217" s="119"/>
      <c r="EK217" s="119"/>
      <c r="EL217" s="119"/>
      <c r="EM217" s="119"/>
      <c r="EN217" s="119"/>
      <c r="EO217" s="119"/>
      <c r="EP217" s="120"/>
      <c r="EQ217" s="139"/>
    </row>
    <row r="218" spans="2:147" s="50" customFormat="1" ht="11.25" customHeight="1">
      <c r="B218" s="133"/>
      <c r="C218" s="134"/>
      <c r="D218" s="168" t="s">
        <v>199</v>
      </c>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c r="AZ218" s="168"/>
      <c r="BA218" s="168"/>
      <c r="BB218" s="168"/>
      <c r="BC218" s="168"/>
      <c r="BD218" s="168"/>
      <c r="BE218" s="168"/>
      <c r="BF218" s="168"/>
      <c r="BG218" s="168"/>
      <c r="BH218" s="168"/>
      <c r="BI218" s="168"/>
      <c r="BJ218" s="168"/>
      <c r="BK218" s="168"/>
      <c r="BL218" s="168"/>
      <c r="BM218" s="168"/>
      <c r="BN218" s="168"/>
      <c r="BO218" s="168"/>
      <c r="BP218" s="168"/>
      <c r="BQ218" s="168"/>
      <c r="BR218" s="168"/>
      <c r="BS218" s="168"/>
      <c r="BT218" s="168"/>
      <c r="BU218" s="168"/>
      <c r="BV218" s="168"/>
      <c r="BW218" s="168"/>
      <c r="BX218" s="168"/>
      <c r="BY218" s="168"/>
      <c r="BZ218" s="168"/>
      <c r="CA218" s="168"/>
      <c r="CB218" s="168"/>
      <c r="CC218" s="168"/>
      <c r="CD218" s="168"/>
      <c r="CE218" s="168"/>
      <c r="CF218" s="168"/>
      <c r="CG218" s="168"/>
      <c r="CH218" s="168"/>
      <c r="CI218" s="168"/>
      <c r="CJ218" s="168"/>
      <c r="CK218" s="168"/>
      <c r="CL218" s="168"/>
      <c r="CM218" s="168"/>
      <c r="CN218" s="168"/>
      <c r="CO218" s="168"/>
      <c r="CP218" s="168"/>
      <c r="CQ218" s="168"/>
      <c r="CR218" s="168"/>
      <c r="CS218" s="168"/>
      <c r="CT218" s="168"/>
      <c r="CU218" s="168"/>
      <c r="CV218" s="168"/>
      <c r="CW218" s="168"/>
      <c r="CX218" s="168"/>
      <c r="CY218" s="168"/>
      <c r="CZ218" s="168"/>
      <c r="DA218" s="168"/>
      <c r="DB218" s="168"/>
      <c r="DC218" s="168"/>
      <c r="DD218" s="168"/>
      <c r="DE218" s="168"/>
      <c r="DF218" s="168"/>
      <c r="DG218" s="168"/>
      <c r="DH218" s="168"/>
      <c r="DI218" s="168"/>
      <c r="DJ218" s="168"/>
      <c r="DK218" s="168"/>
      <c r="DL218" s="168"/>
      <c r="DM218" s="168"/>
      <c r="DN218" s="168"/>
      <c r="DO218" s="168"/>
      <c r="DP218" s="168"/>
      <c r="DQ218" s="168"/>
      <c r="DR218" s="168"/>
      <c r="DS218" s="168"/>
      <c r="DT218" s="168"/>
      <c r="DU218" s="168"/>
      <c r="DV218" s="168"/>
      <c r="DW218" s="168"/>
      <c r="DX218" s="168"/>
      <c r="DY218" s="168"/>
      <c r="DZ218" s="168"/>
      <c r="EA218" s="168"/>
      <c r="EB218" s="168"/>
      <c r="EC218" s="168"/>
      <c r="ED218" s="168"/>
      <c r="EE218" s="168"/>
      <c r="EF218" s="168"/>
      <c r="EG218" s="168"/>
      <c r="EH218" s="168"/>
      <c r="EI218" s="168"/>
      <c r="EJ218" s="168"/>
      <c r="EK218" s="168"/>
      <c r="EL218" s="168"/>
      <c r="EM218" s="168"/>
      <c r="EN218" s="168"/>
      <c r="EO218" s="168"/>
      <c r="EP218" s="168"/>
      <c r="EQ218" s="139"/>
    </row>
    <row r="219" spans="2:147" s="50" customFormat="1" ht="11.25" customHeight="1">
      <c r="B219" s="169">
        <v>1</v>
      </c>
      <c r="C219" s="169"/>
      <c r="D219" s="171" t="s">
        <v>200</v>
      </c>
      <c r="E219" s="171"/>
      <c r="F219" s="171"/>
      <c r="G219" s="171"/>
      <c r="H219" s="171"/>
      <c r="I219" s="171"/>
      <c r="J219" s="171"/>
      <c r="K219" s="171"/>
      <c r="L219" s="171"/>
      <c r="M219" s="171"/>
      <c r="N219" s="171"/>
      <c r="O219" s="171"/>
      <c r="P219" s="171"/>
      <c r="Q219" s="171"/>
      <c r="R219" s="171"/>
      <c r="S219" s="171"/>
      <c r="T219" s="171"/>
      <c r="U219" s="171"/>
      <c r="V219" s="171"/>
      <c r="W219" s="171"/>
      <c r="X219" s="171"/>
      <c r="Y219" s="365" t="s">
        <v>225</v>
      </c>
      <c r="Z219" s="172"/>
      <c r="AA219" s="172"/>
      <c r="AB219" s="172"/>
      <c r="AC219" s="172"/>
      <c r="AD219" s="172"/>
      <c r="AE219" s="172"/>
      <c r="AF219" s="172"/>
      <c r="AG219" s="172"/>
      <c r="AH219" s="172" t="s">
        <v>58</v>
      </c>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66">
        <v>12170</v>
      </c>
      <c r="BJ219" s="166"/>
      <c r="BK219" s="166"/>
      <c r="BL219" s="166"/>
      <c r="BM219" s="166"/>
      <c r="BN219" s="166"/>
      <c r="BO219" s="166"/>
      <c r="BP219" s="166"/>
      <c r="BQ219" s="166"/>
      <c r="BR219" s="166"/>
      <c r="BS219" s="166"/>
      <c r="BT219" s="166"/>
      <c r="BU219" s="166"/>
      <c r="BV219" s="166"/>
      <c r="BW219" s="118"/>
      <c r="BX219" s="119"/>
      <c r="BY219" s="119"/>
      <c r="BZ219" s="119"/>
      <c r="CA219" s="119"/>
      <c r="CB219" s="119"/>
      <c r="CC219" s="119"/>
      <c r="CD219" s="119"/>
      <c r="CE219" s="119"/>
      <c r="CF219" s="119"/>
      <c r="CG219" s="119"/>
      <c r="CH219" s="119"/>
      <c r="CI219" s="119"/>
      <c r="CJ219" s="119"/>
      <c r="CK219" s="119"/>
      <c r="CL219" s="119"/>
      <c r="CM219" s="120"/>
      <c r="CN219" s="166">
        <v>0</v>
      </c>
      <c r="CO219" s="166"/>
      <c r="CP219" s="166"/>
      <c r="CQ219" s="166"/>
      <c r="CR219" s="166"/>
      <c r="CS219" s="166"/>
      <c r="CT219" s="166"/>
      <c r="CU219" s="166"/>
      <c r="CV219" s="166"/>
      <c r="CW219" s="166"/>
      <c r="CX219" s="166"/>
      <c r="CY219" s="166"/>
      <c r="CZ219" s="166"/>
      <c r="DA219" s="166"/>
      <c r="DB219" s="118"/>
      <c r="DC219" s="119"/>
      <c r="DD219" s="119"/>
      <c r="DE219" s="119"/>
      <c r="DF219" s="119"/>
      <c r="DG219" s="119"/>
      <c r="DH219" s="119"/>
      <c r="DI219" s="119"/>
      <c r="DJ219" s="119"/>
      <c r="DK219" s="119"/>
      <c r="DL219" s="119"/>
      <c r="DM219" s="119"/>
      <c r="DN219" s="119"/>
      <c r="DO219" s="119"/>
      <c r="DP219" s="120"/>
      <c r="DQ219" s="166">
        <v>0</v>
      </c>
      <c r="DR219" s="166"/>
      <c r="DS219" s="166"/>
      <c r="DT219" s="166"/>
      <c r="DU219" s="166"/>
      <c r="DV219" s="166"/>
      <c r="DW219" s="166"/>
      <c r="DX219" s="166"/>
      <c r="DY219" s="166"/>
      <c r="DZ219" s="166"/>
      <c r="EA219" s="166"/>
      <c r="EB219" s="166"/>
      <c r="EC219" s="166"/>
      <c r="ED219" s="118"/>
      <c r="EE219" s="119"/>
      <c r="EF219" s="119"/>
      <c r="EG219" s="119"/>
      <c r="EH219" s="119"/>
      <c r="EI219" s="119"/>
      <c r="EJ219" s="119"/>
      <c r="EK219" s="119"/>
      <c r="EL219" s="119"/>
      <c r="EM219" s="119"/>
      <c r="EN219" s="119"/>
      <c r="EO219" s="119"/>
      <c r="EP219" s="120"/>
      <c r="EQ219" s="139"/>
    </row>
    <row r="220" spans="2:146" s="50" customFormat="1" ht="11.25" customHeight="1">
      <c r="B220" s="133"/>
      <c r="C220" s="134"/>
      <c r="D220" s="167" t="s">
        <v>202</v>
      </c>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68"/>
      <c r="AR220" s="168"/>
      <c r="AS220" s="168"/>
      <c r="AT220" s="168"/>
      <c r="AU220" s="168"/>
      <c r="AV220" s="168"/>
      <c r="AW220" s="168"/>
      <c r="AX220" s="168"/>
      <c r="AY220" s="168"/>
      <c r="AZ220" s="168"/>
      <c r="BA220" s="168"/>
      <c r="BB220" s="168"/>
      <c r="BC220" s="168"/>
      <c r="BD220" s="168"/>
      <c r="BE220" s="168"/>
      <c r="BF220" s="168"/>
      <c r="BG220" s="168"/>
      <c r="BH220" s="168"/>
      <c r="BI220" s="168"/>
      <c r="BJ220" s="168"/>
      <c r="BK220" s="168"/>
      <c r="BL220" s="168"/>
      <c r="BM220" s="168"/>
      <c r="BN220" s="168"/>
      <c r="BO220" s="168"/>
      <c r="BP220" s="168"/>
      <c r="BQ220" s="168"/>
      <c r="BR220" s="168"/>
      <c r="BS220" s="168"/>
      <c r="BT220" s="168"/>
      <c r="BU220" s="168"/>
      <c r="BV220" s="168"/>
      <c r="BW220" s="168"/>
      <c r="BX220" s="168"/>
      <c r="BY220" s="168"/>
      <c r="BZ220" s="168"/>
      <c r="CA220" s="168"/>
      <c r="CB220" s="168"/>
      <c r="CC220" s="168"/>
      <c r="CD220" s="168"/>
      <c r="CE220" s="168"/>
      <c r="CF220" s="168"/>
      <c r="CG220" s="168"/>
      <c r="CH220" s="168"/>
      <c r="CI220" s="168"/>
      <c r="CJ220" s="168"/>
      <c r="CK220" s="168"/>
      <c r="CL220" s="168"/>
      <c r="CM220" s="168"/>
      <c r="CN220" s="168"/>
      <c r="CO220" s="168"/>
      <c r="CP220" s="168"/>
      <c r="CQ220" s="168"/>
      <c r="CR220" s="168"/>
      <c r="CS220" s="168"/>
      <c r="CT220" s="168"/>
      <c r="CU220" s="168"/>
      <c r="CV220" s="168"/>
      <c r="CW220" s="168"/>
      <c r="CX220" s="168"/>
      <c r="CY220" s="168"/>
      <c r="CZ220" s="168"/>
      <c r="DA220" s="168"/>
      <c r="DB220" s="168"/>
      <c r="DC220" s="168"/>
      <c r="DD220" s="168"/>
      <c r="DE220" s="168"/>
      <c r="DF220" s="168"/>
      <c r="DG220" s="168"/>
      <c r="DH220" s="168"/>
      <c r="DI220" s="168"/>
      <c r="DJ220" s="168"/>
      <c r="DK220" s="168"/>
      <c r="DL220" s="168"/>
      <c r="DM220" s="168"/>
      <c r="DN220" s="168"/>
      <c r="DO220" s="168"/>
      <c r="DP220" s="168"/>
      <c r="DQ220" s="168"/>
      <c r="DR220" s="168"/>
      <c r="DS220" s="168"/>
      <c r="DT220" s="168"/>
      <c r="DU220" s="168"/>
      <c r="DV220" s="168"/>
      <c r="DW220" s="168"/>
      <c r="DX220" s="168"/>
      <c r="DY220" s="168"/>
      <c r="DZ220" s="168"/>
      <c r="EA220" s="168"/>
      <c r="EB220" s="168"/>
      <c r="EC220" s="168"/>
      <c r="ED220" s="168"/>
      <c r="EE220" s="168"/>
      <c r="EF220" s="168"/>
      <c r="EG220" s="168"/>
      <c r="EH220" s="168"/>
      <c r="EI220" s="168"/>
      <c r="EJ220" s="168"/>
      <c r="EK220" s="168"/>
      <c r="EL220" s="168"/>
      <c r="EM220" s="169"/>
      <c r="EN220" s="169"/>
      <c r="EO220" s="119"/>
      <c r="EP220" s="120"/>
    </row>
    <row r="221" spans="2:146" s="50" customFormat="1" ht="11.25" customHeight="1">
      <c r="B221" s="169">
        <v>1</v>
      </c>
      <c r="C221" s="169"/>
      <c r="D221" s="170" t="s">
        <v>190</v>
      </c>
      <c r="E221" s="171"/>
      <c r="F221" s="171"/>
      <c r="G221" s="171"/>
      <c r="H221" s="171"/>
      <c r="I221" s="171"/>
      <c r="J221" s="171"/>
      <c r="K221" s="171"/>
      <c r="L221" s="171"/>
      <c r="M221" s="171"/>
      <c r="N221" s="171"/>
      <c r="O221" s="171"/>
      <c r="P221" s="171"/>
      <c r="Q221" s="171"/>
      <c r="R221" s="171"/>
      <c r="S221" s="171"/>
      <c r="T221" s="171"/>
      <c r="U221" s="171"/>
      <c r="V221" s="171"/>
      <c r="W221" s="171"/>
      <c r="X221" s="171"/>
      <c r="Y221" s="172" t="s">
        <v>162</v>
      </c>
      <c r="Z221" s="172"/>
      <c r="AA221" s="172"/>
      <c r="AB221" s="172"/>
      <c r="AC221" s="172"/>
      <c r="AD221" s="172"/>
      <c r="AE221" s="172"/>
      <c r="AF221" s="172"/>
      <c r="AG221" s="172"/>
      <c r="AH221" s="172" t="s">
        <v>58</v>
      </c>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66">
        <v>100</v>
      </c>
      <c r="BJ221" s="166"/>
      <c r="BK221" s="166"/>
      <c r="BL221" s="166"/>
      <c r="BM221" s="166"/>
      <c r="BN221" s="166"/>
      <c r="BO221" s="166"/>
      <c r="BP221" s="166"/>
      <c r="BQ221" s="166"/>
      <c r="BR221" s="166"/>
      <c r="BS221" s="166"/>
      <c r="BT221" s="166"/>
      <c r="BU221" s="166"/>
      <c r="BV221" s="166"/>
      <c r="BW221" s="118"/>
      <c r="BX221" s="119"/>
      <c r="BY221" s="119"/>
      <c r="BZ221" s="119"/>
      <c r="CA221" s="119"/>
      <c r="CB221" s="119"/>
      <c r="CC221" s="119"/>
      <c r="CD221" s="119"/>
      <c r="CE221" s="119"/>
      <c r="CF221" s="119"/>
      <c r="CG221" s="119"/>
      <c r="CH221" s="119"/>
      <c r="CI221" s="119"/>
      <c r="CJ221" s="119"/>
      <c r="CK221" s="119"/>
      <c r="CL221" s="119"/>
      <c r="CM221" s="120"/>
      <c r="CN221" s="166">
        <v>0</v>
      </c>
      <c r="CO221" s="166"/>
      <c r="CP221" s="166"/>
      <c r="CQ221" s="166"/>
      <c r="CR221" s="166"/>
      <c r="CS221" s="166"/>
      <c r="CT221" s="166"/>
      <c r="CU221" s="166"/>
      <c r="CV221" s="166"/>
      <c r="CW221" s="166"/>
      <c r="CX221" s="166"/>
      <c r="CY221" s="166"/>
      <c r="CZ221" s="166"/>
      <c r="DA221" s="166"/>
      <c r="DB221" s="118"/>
      <c r="DC221" s="119"/>
      <c r="DD221" s="119"/>
      <c r="DE221" s="119"/>
      <c r="DF221" s="119"/>
      <c r="DG221" s="119"/>
      <c r="DH221" s="119"/>
      <c r="DI221" s="119"/>
      <c r="DJ221" s="119"/>
      <c r="DK221" s="119"/>
      <c r="DL221" s="119"/>
      <c r="DM221" s="119"/>
      <c r="DN221" s="119"/>
      <c r="DO221" s="119"/>
      <c r="DP221" s="120"/>
      <c r="DQ221" s="166">
        <v>100</v>
      </c>
      <c r="DR221" s="166"/>
      <c r="DS221" s="166"/>
      <c r="DT221" s="166"/>
      <c r="DU221" s="166"/>
      <c r="DV221" s="166"/>
      <c r="DW221" s="166"/>
      <c r="DX221" s="166"/>
      <c r="DY221" s="166"/>
      <c r="DZ221" s="166"/>
      <c r="EA221" s="166"/>
      <c r="EB221" s="166"/>
      <c r="EC221" s="166"/>
      <c r="ED221" s="118"/>
      <c r="EE221" s="119"/>
      <c r="EF221" s="119"/>
      <c r="EG221" s="119"/>
      <c r="EH221" s="119"/>
      <c r="EI221" s="119"/>
      <c r="EJ221" s="119"/>
      <c r="EK221" s="119"/>
      <c r="EL221" s="119"/>
      <c r="EM221" s="169"/>
      <c r="EN221" s="169"/>
      <c r="EO221" s="119"/>
      <c r="EP221" s="120"/>
    </row>
    <row r="222" spans="2:146" s="50" customFormat="1" ht="11.25" customHeight="1">
      <c r="B222" s="160"/>
      <c r="C222" s="160"/>
      <c r="D222" s="140"/>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c r="BG222" s="141"/>
      <c r="BH222" s="141"/>
      <c r="BI222" s="161"/>
      <c r="BJ222" s="161"/>
      <c r="BK222" s="161"/>
      <c r="BL222" s="161"/>
      <c r="BM222" s="161"/>
      <c r="BN222" s="161"/>
      <c r="BO222" s="161"/>
      <c r="BP222" s="161"/>
      <c r="BQ222" s="161"/>
      <c r="BR222" s="161"/>
      <c r="BS222" s="161"/>
      <c r="BT222" s="161"/>
      <c r="BU222" s="161"/>
      <c r="BV222" s="161"/>
      <c r="BW222" s="137"/>
      <c r="BX222" s="137"/>
      <c r="BY222" s="137"/>
      <c r="BZ222" s="137"/>
      <c r="CA222" s="137"/>
      <c r="CB222" s="137"/>
      <c r="CC222" s="137"/>
      <c r="CD222" s="137"/>
      <c r="CE222" s="137"/>
      <c r="CF222" s="137"/>
      <c r="CG222" s="137"/>
      <c r="CH222" s="137"/>
      <c r="CI222" s="137"/>
      <c r="CJ222" s="137"/>
      <c r="CK222" s="137"/>
      <c r="CL222" s="137"/>
      <c r="CM222" s="137"/>
      <c r="CN222" s="161"/>
      <c r="CO222" s="161"/>
      <c r="CP222" s="161"/>
      <c r="CQ222" s="161"/>
      <c r="CR222" s="161"/>
      <c r="CS222" s="161"/>
      <c r="CT222" s="161"/>
      <c r="CU222" s="161"/>
      <c r="CV222" s="161"/>
      <c r="CW222" s="161"/>
      <c r="CX222" s="161"/>
      <c r="CY222" s="161"/>
      <c r="CZ222" s="161"/>
      <c r="DA222" s="161"/>
      <c r="DB222" s="137"/>
      <c r="DC222" s="137"/>
      <c r="DD222" s="137"/>
      <c r="DE222" s="137"/>
      <c r="DF222" s="137"/>
      <c r="DG222" s="137"/>
      <c r="DH222" s="137"/>
      <c r="DI222" s="137"/>
      <c r="DJ222" s="137"/>
      <c r="DK222" s="137"/>
      <c r="DL222" s="137"/>
      <c r="DM222" s="137"/>
      <c r="DN222" s="137"/>
      <c r="DO222" s="137"/>
      <c r="DP222" s="137"/>
      <c r="DQ222" s="161"/>
      <c r="DR222" s="161"/>
      <c r="DS222" s="161"/>
      <c r="DT222" s="161"/>
      <c r="DU222" s="161"/>
      <c r="DV222" s="161"/>
      <c r="DW222" s="161"/>
      <c r="DX222" s="161"/>
      <c r="DY222" s="161"/>
      <c r="DZ222" s="161"/>
      <c r="EA222" s="161"/>
      <c r="EB222" s="161"/>
      <c r="EC222" s="161"/>
      <c r="ED222" s="137"/>
      <c r="EE222" s="137"/>
      <c r="EF222" s="137"/>
      <c r="EG222" s="137"/>
      <c r="EH222" s="137"/>
      <c r="EI222" s="137"/>
      <c r="EJ222" s="137"/>
      <c r="EK222" s="137"/>
      <c r="EL222" s="137"/>
      <c r="EM222" s="160"/>
      <c r="EN222" s="160"/>
      <c r="EO222" s="137"/>
      <c r="EP222" s="137"/>
    </row>
    <row r="223" spans="2:134" s="50" customFormat="1" ht="11.25" customHeight="1">
      <c r="B223" s="196" t="s">
        <v>164</v>
      </c>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c r="AY223" s="197"/>
      <c r="AZ223" s="197"/>
      <c r="BA223" s="197"/>
      <c r="BB223" s="197"/>
      <c r="BC223" s="197"/>
      <c r="BD223" s="197"/>
      <c r="BE223" s="197"/>
      <c r="BF223" s="197"/>
      <c r="BG223" s="197"/>
      <c r="BH223" s="197"/>
      <c r="BI223" s="197"/>
      <c r="BJ223" s="197"/>
      <c r="BK223" s="197"/>
      <c r="BL223" s="197"/>
      <c r="BM223" s="197"/>
      <c r="BN223" s="197"/>
      <c r="BO223" s="197"/>
      <c r="BP223" s="197"/>
      <c r="BQ223" s="197"/>
      <c r="BR223" s="197"/>
      <c r="BS223" s="197"/>
      <c r="BT223" s="197"/>
      <c r="BU223" s="197"/>
      <c r="BV223" s="197"/>
      <c r="BW223" s="197"/>
      <c r="BX223" s="197"/>
      <c r="BY223" s="197"/>
      <c r="BZ223" s="197"/>
      <c r="CA223" s="197"/>
      <c r="CB223" s="197"/>
      <c r="CC223" s="197"/>
      <c r="CD223" s="197"/>
      <c r="CE223" s="197"/>
      <c r="CF223" s="197"/>
      <c r="CG223" s="197"/>
      <c r="CH223" s="197"/>
      <c r="CI223" s="197"/>
      <c r="CJ223" s="197"/>
      <c r="CK223" s="197"/>
      <c r="CL223" s="197"/>
      <c r="CM223" s="197"/>
      <c r="CN223" s="197"/>
      <c r="CO223" s="197"/>
      <c r="CP223" s="197"/>
      <c r="CQ223" s="197"/>
      <c r="CR223" s="197"/>
      <c r="CS223" s="197"/>
      <c r="CT223" s="197"/>
      <c r="CU223" s="197"/>
      <c r="CV223" s="197"/>
      <c r="CW223" s="197"/>
      <c r="CX223" s="197"/>
      <c r="CY223" s="197"/>
      <c r="CZ223" s="197"/>
      <c r="DA223" s="197"/>
      <c r="DB223" s="197"/>
      <c r="DC223" s="197"/>
      <c r="DD223" s="197"/>
      <c r="DE223" s="197"/>
      <c r="DF223" s="197"/>
      <c r="DG223" s="197"/>
      <c r="DH223" s="197"/>
      <c r="DI223" s="197"/>
      <c r="DJ223" s="197"/>
      <c r="DK223" s="197"/>
      <c r="DL223" s="197"/>
      <c r="DM223" s="197"/>
      <c r="DN223" s="197"/>
      <c r="DO223" s="197"/>
      <c r="DP223" s="197"/>
      <c r="DQ223" s="197"/>
      <c r="DR223" s="197"/>
      <c r="DS223" s="197"/>
      <c r="DT223" s="197"/>
      <c r="DU223" s="197"/>
      <c r="DV223" s="197"/>
      <c r="DW223" s="197"/>
      <c r="DX223" s="197"/>
      <c r="DY223" s="197"/>
      <c r="DZ223" s="197"/>
      <c r="EA223" s="197"/>
      <c r="EB223" s="197"/>
      <c r="EC223" s="197"/>
      <c r="ED223" s="197"/>
    </row>
    <row r="224" s="50" customFormat="1" ht="11.25" customHeight="1"/>
    <row r="225" spans="2:147" s="54" customFormat="1" ht="20.25" customHeight="1">
      <c r="B225" s="192" t="s">
        <v>10</v>
      </c>
      <c r="C225" s="192"/>
      <c r="D225" s="192" t="s">
        <v>44</v>
      </c>
      <c r="E225" s="192"/>
      <c r="F225" s="192"/>
      <c r="G225" s="192"/>
      <c r="H225" s="192"/>
      <c r="I225" s="192"/>
      <c r="J225" s="192"/>
      <c r="K225" s="192"/>
      <c r="L225" s="192"/>
      <c r="M225" s="192"/>
      <c r="N225" s="192"/>
      <c r="O225" s="192"/>
      <c r="P225" s="192"/>
      <c r="Q225" s="192"/>
      <c r="R225" s="192"/>
      <c r="S225" s="192"/>
      <c r="T225" s="192"/>
      <c r="U225" s="192"/>
      <c r="V225" s="192"/>
      <c r="W225" s="192"/>
      <c r="X225" s="192"/>
      <c r="Y225" s="238" t="s">
        <v>45</v>
      </c>
      <c r="Z225" s="238"/>
      <c r="AA225" s="238"/>
      <c r="AB225" s="238"/>
      <c r="AC225" s="238"/>
      <c r="AD225" s="238"/>
      <c r="AE225" s="238"/>
      <c r="AF225" s="238"/>
      <c r="AG225" s="238"/>
      <c r="AH225" s="238"/>
      <c r="AI225" s="238" t="s">
        <v>46</v>
      </c>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05" t="s">
        <v>28</v>
      </c>
      <c r="BK225" s="205"/>
      <c r="BL225" s="205"/>
      <c r="BM225" s="205"/>
      <c r="BN225" s="205"/>
      <c r="BO225" s="205"/>
      <c r="BP225" s="205"/>
      <c r="BQ225" s="205"/>
      <c r="BR225" s="205"/>
      <c r="BS225" s="205"/>
      <c r="BT225" s="205"/>
      <c r="BU225" s="205"/>
      <c r="BV225" s="205"/>
      <c r="BW225" s="205"/>
      <c r="BX225" s="205"/>
      <c r="BY225" s="205"/>
      <c r="BZ225" s="205"/>
      <c r="CA225" s="205"/>
      <c r="CB225" s="205"/>
      <c r="CC225" s="205"/>
      <c r="CD225" s="205"/>
      <c r="CE225" s="205"/>
      <c r="CF225" s="205"/>
      <c r="CG225" s="205"/>
      <c r="CH225" s="205"/>
      <c r="CI225" s="205"/>
      <c r="CJ225" s="205"/>
      <c r="CK225" s="205"/>
      <c r="CL225" s="205"/>
      <c r="CM225" s="205"/>
      <c r="CN225" s="205"/>
      <c r="CO225" s="205"/>
      <c r="CP225" s="205"/>
      <c r="CQ225" s="205"/>
      <c r="CR225" s="205"/>
      <c r="CS225" s="205"/>
      <c r="CT225" s="205"/>
      <c r="CU225" s="205"/>
      <c r="CV225" s="205"/>
      <c r="CW225" s="205"/>
      <c r="CX225" s="205"/>
      <c r="CY225" s="205"/>
      <c r="CZ225" s="205"/>
      <c r="DA225" s="205"/>
      <c r="DB225" s="205"/>
      <c r="DC225" s="205" t="s">
        <v>149</v>
      </c>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205"/>
      <c r="EG225" s="205"/>
      <c r="EH225" s="205"/>
      <c r="EI225" s="205"/>
      <c r="EJ225" s="205"/>
      <c r="EK225" s="205"/>
      <c r="EL225" s="205"/>
      <c r="EM225" s="205"/>
      <c r="EN225" s="205"/>
      <c r="EO225" s="205"/>
      <c r="EP225" s="205"/>
      <c r="EQ225" s="205"/>
    </row>
    <row r="226" spans="2:147" s="54" customFormat="1" ht="27.75" customHeight="1">
      <c r="B226" s="193"/>
      <c r="C226" s="194"/>
      <c r="D226" s="193"/>
      <c r="E226" s="235"/>
      <c r="F226" s="235"/>
      <c r="G226" s="235"/>
      <c r="H226" s="235"/>
      <c r="I226" s="235"/>
      <c r="J226" s="235"/>
      <c r="K226" s="235"/>
      <c r="L226" s="235"/>
      <c r="M226" s="235"/>
      <c r="N226" s="235"/>
      <c r="O226" s="235"/>
      <c r="P226" s="235"/>
      <c r="Q226" s="235"/>
      <c r="R226" s="235"/>
      <c r="S226" s="235"/>
      <c r="T226" s="235"/>
      <c r="U226" s="235"/>
      <c r="V226" s="235"/>
      <c r="W226" s="235"/>
      <c r="X226" s="194"/>
      <c r="Y226" s="193"/>
      <c r="Z226" s="235"/>
      <c r="AA226" s="235"/>
      <c r="AB226" s="235"/>
      <c r="AC226" s="235"/>
      <c r="AD226" s="235"/>
      <c r="AE226" s="235"/>
      <c r="AF226" s="235"/>
      <c r="AG226" s="235"/>
      <c r="AH226" s="235"/>
      <c r="AI226" s="193"/>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05" t="s">
        <v>47</v>
      </c>
      <c r="BK226" s="205"/>
      <c r="BL226" s="205"/>
      <c r="BM226" s="205"/>
      <c r="BN226" s="205"/>
      <c r="BO226" s="205"/>
      <c r="BP226" s="205"/>
      <c r="BQ226" s="205"/>
      <c r="BR226" s="205"/>
      <c r="BS226" s="205"/>
      <c r="BT226" s="205"/>
      <c r="BU226" s="205"/>
      <c r="BV226" s="205"/>
      <c r="BW226" s="205"/>
      <c r="BX226" s="205"/>
      <c r="BY226" s="205"/>
      <c r="BZ226" s="205"/>
      <c r="CA226" s="205"/>
      <c r="CB226" s="205"/>
      <c r="CC226" s="205" t="s">
        <v>19</v>
      </c>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t="s">
        <v>47</v>
      </c>
      <c r="DD226" s="205"/>
      <c r="DE226" s="205"/>
      <c r="DF226" s="205"/>
      <c r="DG226" s="205"/>
      <c r="DH226" s="205"/>
      <c r="DI226" s="205"/>
      <c r="DJ226" s="205"/>
      <c r="DK226" s="205"/>
      <c r="DL226" s="205"/>
      <c r="DM226" s="205"/>
      <c r="DN226" s="205"/>
      <c r="DO226" s="205"/>
      <c r="DP226" s="205"/>
      <c r="DQ226" s="205"/>
      <c r="DR226" s="205"/>
      <c r="DS226" s="205"/>
      <c r="DT226" s="205"/>
      <c r="DU226" s="205" t="s">
        <v>19</v>
      </c>
      <c r="DV226" s="205"/>
      <c r="DW226" s="205"/>
      <c r="DX226" s="205"/>
      <c r="DY226" s="205"/>
      <c r="DZ226" s="205"/>
      <c r="EA226" s="205"/>
      <c r="EB226" s="205"/>
      <c r="EC226" s="205"/>
      <c r="ED226" s="205"/>
      <c r="EE226" s="205"/>
      <c r="EF226" s="205"/>
      <c r="EG226" s="205"/>
      <c r="EH226" s="205"/>
      <c r="EI226" s="205"/>
      <c r="EJ226" s="205"/>
      <c r="EK226" s="205"/>
      <c r="EL226" s="205"/>
      <c r="EM226" s="205"/>
      <c r="EN226" s="205"/>
      <c r="EO226" s="205"/>
      <c r="EP226" s="205"/>
      <c r="EQ226" s="205"/>
    </row>
    <row r="227" spans="2:147" s="50" customFormat="1" ht="11.25" customHeight="1">
      <c r="B227" s="184">
        <v>1</v>
      </c>
      <c r="C227" s="184"/>
      <c r="D227" s="184">
        <v>2</v>
      </c>
      <c r="E227" s="184"/>
      <c r="F227" s="184"/>
      <c r="G227" s="184"/>
      <c r="H227" s="184"/>
      <c r="I227" s="184"/>
      <c r="J227" s="184"/>
      <c r="K227" s="184"/>
      <c r="L227" s="184"/>
      <c r="M227" s="184"/>
      <c r="N227" s="184"/>
      <c r="O227" s="184"/>
      <c r="P227" s="184"/>
      <c r="Q227" s="184"/>
      <c r="R227" s="184"/>
      <c r="S227" s="184"/>
      <c r="T227" s="184"/>
      <c r="U227" s="184"/>
      <c r="V227" s="184"/>
      <c r="W227" s="184"/>
      <c r="X227" s="184"/>
      <c r="Y227" s="184">
        <v>3</v>
      </c>
      <c r="Z227" s="184"/>
      <c r="AA227" s="184"/>
      <c r="AB227" s="184"/>
      <c r="AC227" s="184"/>
      <c r="AD227" s="184"/>
      <c r="AE227" s="184"/>
      <c r="AF227" s="184"/>
      <c r="AG227" s="184"/>
      <c r="AH227" s="184"/>
      <c r="AI227" s="184">
        <v>4</v>
      </c>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v>5</v>
      </c>
      <c r="BK227" s="184"/>
      <c r="BL227" s="184"/>
      <c r="BM227" s="184"/>
      <c r="BN227" s="184"/>
      <c r="BO227" s="184"/>
      <c r="BP227" s="184"/>
      <c r="BQ227" s="184"/>
      <c r="BR227" s="184"/>
      <c r="BS227" s="184"/>
      <c r="BT227" s="184"/>
      <c r="BU227" s="184"/>
      <c r="BV227" s="184"/>
      <c r="BW227" s="184"/>
      <c r="BX227" s="184"/>
      <c r="BY227" s="184"/>
      <c r="BZ227" s="184"/>
      <c r="CA227" s="184"/>
      <c r="CB227" s="184"/>
      <c r="CC227" s="184">
        <v>6</v>
      </c>
      <c r="CD227" s="184"/>
      <c r="CE227" s="184"/>
      <c r="CF227" s="184"/>
      <c r="CG227" s="184"/>
      <c r="CH227" s="184"/>
      <c r="CI227" s="184"/>
      <c r="CJ227" s="184"/>
      <c r="CK227" s="184"/>
      <c r="CL227" s="184"/>
      <c r="CM227" s="184"/>
      <c r="CN227" s="184"/>
      <c r="CO227" s="184"/>
      <c r="CP227" s="184"/>
      <c r="CQ227" s="184"/>
      <c r="CR227" s="184"/>
      <c r="CS227" s="184"/>
      <c r="CT227" s="184"/>
      <c r="CU227" s="184"/>
      <c r="CV227" s="184"/>
      <c r="CW227" s="184"/>
      <c r="CX227" s="184"/>
      <c r="CY227" s="184"/>
      <c r="CZ227" s="184"/>
      <c r="DA227" s="184"/>
      <c r="DB227" s="184"/>
      <c r="DC227" s="184">
        <v>7</v>
      </c>
      <c r="DD227" s="184"/>
      <c r="DE227" s="184"/>
      <c r="DF227" s="184"/>
      <c r="DG227" s="184"/>
      <c r="DH227" s="184"/>
      <c r="DI227" s="184"/>
      <c r="DJ227" s="184"/>
      <c r="DK227" s="184"/>
      <c r="DL227" s="184"/>
      <c r="DM227" s="184"/>
      <c r="DN227" s="184"/>
      <c r="DO227" s="184"/>
      <c r="DP227" s="184"/>
      <c r="DQ227" s="184"/>
      <c r="DR227" s="184"/>
      <c r="DS227" s="184"/>
      <c r="DT227" s="184"/>
      <c r="DU227" s="184">
        <v>8</v>
      </c>
      <c r="DV227" s="184"/>
      <c r="DW227" s="184"/>
      <c r="DX227" s="184"/>
      <c r="DY227" s="184"/>
      <c r="DZ227" s="184"/>
      <c r="EA227" s="184"/>
      <c r="EB227" s="184"/>
      <c r="EC227" s="184"/>
      <c r="ED227" s="184"/>
      <c r="EE227" s="184"/>
      <c r="EF227" s="184"/>
      <c r="EG227" s="184"/>
      <c r="EH227" s="184"/>
      <c r="EI227" s="184"/>
      <c r="EJ227" s="184"/>
      <c r="EK227" s="184"/>
      <c r="EL227" s="184"/>
      <c r="EM227" s="184"/>
      <c r="EN227" s="184"/>
      <c r="EO227" s="184"/>
      <c r="EP227" s="184"/>
      <c r="EQ227" s="184"/>
    </row>
    <row r="228" spans="2:147" s="55" customFormat="1" ht="12" customHeight="1">
      <c r="B228" s="185" t="s">
        <v>161</v>
      </c>
      <c r="C228" s="185"/>
      <c r="D228" s="182" t="s">
        <v>24</v>
      </c>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c r="CR228" s="182"/>
      <c r="CS228" s="182"/>
      <c r="CT228" s="182"/>
      <c r="CU228" s="182"/>
      <c r="CV228" s="182"/>
      <c r="CW228" s="182"/>
      <c r="CX228" s="182"/>
      <c r="CY228" s="182"/>
      <c r="CZ228" s="182"/>
      <c r="DA228" s="182"/>
      <c r="DB228" s="182"/>
      <c r="DC228" s="182"/>
      <c r="DD228" s="182"/>
      <c r="DE228" s="182"/>
      <c r="DF228" s="182"/>
      <c r="DG228" s="182"/>
      <c r="DH228" s="182"/>
      <c r="DI228" s="182"/>
      <c r="DJ228" s="182"/>
      <c r="DK228" s="182"/>
      <c r="DL228" s="182"/>
      <c r="DM228" s="182"/>
      <c r="DN228" s="182"/>
      <c r="DO228" s="182"/>
      <c r="DP228" s="182"/>
      <c r="DQ228" s="182"/>
      <c r="DR228" s="182"/>
      <c r="DS228" s="182"/>
      <c r="DT228" s="182"/>
      <c r="DU228" s="182"/>
      <c r="DV228" s="182"/>
      <c r="DW228" s="182"/>
      <c r="DX228" s="182"/>
      <c r="DY228" s="182"/>
      <c r="DZ228" s="182"/>
      <c r="EA228" s="182"/>
      <c r="EB228" s="182"/>
      <c r="EC228" s="182"/>
      <c r="ED228" s="182"/>
      <c r="EE228" s="182"/>
      <c r="EF228" s="182"/>
      <c r="EG228" s="182"/>
      <c r="EH228" s="182"/>
      <c r="EI228" s="182"/>
      <c r="EJ228" s="182"/>
      <c r="EK228" s="182"/>
      <c r="EL228" s="182"/>
      <c r="EM228" s="182"/>
      <c r="EN228" s="182"/>
      <c r="EO228" s="182"/>
      <c r="EP228" s="182"/>
      <c r="EQ228" s="135"/>
    </row>
    <row r="229" spans="2:147" s="55" customFormat="1" ht="35.25" customHeight="1">
      <c r="B229" s="181" t="s">
        <v>48</v>
      </c>
      <c r="C229" s="181"/>
      <c r="D229" s="182" t="s">
        <v>138</v>
      </c>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c r="DI229" s="182"/>
      <c r="DJ229" s="182"/>
      <c r="DK229" s="182"/>
      <c r="DL229" s="182"/>
      <c r="DM229" s="182"/>
      <c r="DN229" s="182"/>
      <c r="DO229" s="182"/>
      <c r="DP229" s="182"/>
      <c r="DQ229" s="182"/>
      <c r="DR229" s="182"/>
      <c r="DS229" s="182"/>
      <c r="DT229" s="182"/>
      <c r="DU229" s="182"/>
      <c r="DV229" s="182"/>
      <c r="DW229" s="182"/>
      <c r="DX229" s="182"/>
      <c r="DY229" s="182"/>
      <c r="DZ229" s="182"/>
      <c r="EA229" s="182"/>
      <c r="EB229" s="182"/>
      <c r="EC229" s="182"/>
      <c r="ED229" s="182"/>
      <c r="EE229" s="182"/>
      <c r="EF229" s="182"/>
      <c r="EG229" s="182"/>
      <c r="EH229" s="182"/>
      <c r="EI229" s="182"/>
      <c r="EJ229" s="182"/>
      <c r="EK229" s="182"/>
      <c r="EL229" s="182"/>
      <c r="EM229" s="182"/>
      <c r="EN229" s="182"/>
      <c r="EO229" s="182"/>
      <c r="EP229" s="182"/>
      <c r="EQ229" s="135"/>
    </row>
    <row r="230" spans="2:147" s="50" customFormat="1" ht="11.25" customHeight="1">
      <c r="B230" s="133"/>
      <c r="C230" s="134"/>
      <c r="D230" s="167" t="s">
        <v>49</v>
      </c>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167"/>
      <c r="BH230" s="167"/>
      <c r="BI230" s="167"/>
      <c r="BJ230" s="167"/>
      <c r="BK230" s="167"/>
      <c r="BL230" s="167"/>
      <c r="BM230" s="167"/>
      <c r="BN230" s="167"/>
      <c r="BO230" s="167"/>
      <c r="BP230" s="167"/>
      <c r="BQ230" s="167"/>
      <c r="BR230" s="167"/>
      <c r="BS230" s="167"/>
      <c r="BT230" s="167"/>
      <c r="BU230" s="167"/>
      <c r="BV230" s="167"/>
      <c r="BW230" s="167"/>
      <c r="BX230" s="167"/>
      <c r="BY230" s="167"/>
      <c r="BZ230" s="167"/>
      <c r="CA230" s="167"/>
      <c r="CB230" s="167"/>
      <c r="CC230" s="167"/>
      <c r="CD230" s="167"/>
      <c r="CE230" s="167"/>
      <c r="CF230" s="167"/>
      <c r="CG230" s="167"/>
      <c r="CH230" s="167"/>
      <c r="CI230" s="167"/>
      <c r="CJ230" s="167"/>
      <c r="CK230" s="167"/>
      <c r="CL230" s="167"/>
      <c r="CM230" s="167"/>
      <c r="CN230" s="167"/>
      <c r="CO230" s="167"/>
      <c r="CP230" s="167"/>
      <c r="CQ230" s="167"/>
      <c r="CR230" s="167"/>
      <c r="CS230" s="167"/>
      <c r="CT230" s="167"/>
      <c r="CU230" s="167"/>
      <c r="CV230" s="167"/>
      <c r="CW230" s="167"/>
      <c r="CX230" s="167"/>
      <c r="CY230" s="167"/>
      <c r="CZ230" s="167"/>
      <c r="DA230" s="167"/>
      <c r="DB230" s="167"/>
      <c r="DC230" s="167"/>
      <c r="DD230" s="167"/>
      <c r="DE230" s="167"/>
      <c r="DF230" s="167"/>
      <c r="DG230" s="167"/>
      <c r="DH230" s="167"/>
      <c r="DI230" s="167"/>
      <c r="DJ230" s="167"/>
      <c r="DK230" s="167"/>
      <c r="DL230" s="167"/>
      <c r="DM230" s="167"/>
      <c r="DN230" s="167"/>
      <c r="DO230" s="167"/>
      <c r="DP230" s="167"/>
      <c r="DQ230" s="167"/>
      <c r="DR230" s="167"/>
      <c r="DS230" s="167"/>
      <c r="DT230" s="167"/>
      <c r="DU230" s="167"/>
      <c r="DV230" s="167"/>
      <c r="DW230" s="167"/>
      <c r="DX230" s="167"/>
      <c r="DY230" s="167"/>
      <c r="DZ230" s="167"/>
      <c r="EA230" s="167"/>
      <c r="EB230" s="167"/>
      <c r="EC230" s="167"/>
      <c r="ED230" s="167"/>
      <c r="EE230" s="167"/>
      <c r="EF230" s="167"/>
      <c r="EG230" s="167"/>
      <c r="EH230" s="167"/>
      <c r="EI230" s="167"/>
      <c r="EJ230" s="167"/>
      <c r="EK230" s="167"/>
      <c r="EL230" s="167"/>
      <c r="EM230" s="167"/>
      <c r="EN230" s="167"/>
      <c r="EO230" s="167"/>
      <c r="EP230" s="167"/>
      <c r="EQ230" s="136"/>
    </row>
    <row r="231" spans="2:147" s="50" customFormat="1" ht="11.25" customHeight="1">
      <c r="B231" s="169">
        <v>1</v>
      </c>
      <c r="C231" s="169"/>
      <c r="D231" s="171" t="s">
        <v>62</v>
      </c>
      <c r="E231" s="171"/>
      <c r="F231" s="171"/>
      <c r="G231" s="171"/>
      <c r="H231" s="171"/>
      <c r="I231" s="171"/>
      <c r="J231" s="171"/>
      <c r="K231" s="171"/>
      <c r="L231" s="171"/>
      <c r="M231" s="171"/>
      <c r="N231" s="171"/>
      <c r="O231" s="171"/>
      <c r="P231" s="171"/>
      <c r="Q231" s="171"/>
      <c r="R231" s="171"/>
      <c r="S231" s="171"/>
      <c r="T231" s="171"/>
      <c r="U231" s="171"/>
      <c r="V231" s="171"/>
      <c r="W231" s="171"/>
      <c r="X231" s="171"/>
      <c r="Y231" s="172" t="s">
        <v>50</v>
      </c>
      <c r="Z231" s="172"/>
      <c r="AA231" s="172"/>
      <c r="AB231" s="172"/>
      <c r="AC231" s="172"/>
      <c r="AD231" s="172"/>
      <c r="AE231" s="172"/>
      <c r="AF231" s="172"/>
      <c r="AG231" s="172"/>
      <c r="AH231" s="172"/>
      <c r="AI231" s="172" t="s">
        <v>51</v>
      </c>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66">
        <v>82</v>
      </c>
      <c r="BK231" s="166"/>
      <c r="BL231" s="166"/>
      <c r="BM231" s="166"/>
      <c r="BN231" s="166"/>
      <c r="BO231" s="166"/>
      <c r="BP231" s="166"/>
      <c r="BQ231" s="166"/>
      <c r="BR231" s="166"/>
      <c r="BS231" s="166"/>
      <c r="BT231" s="166"/>
      <c r="BU231" s="166"/>
      <c r="BV231" s="166"/>
      <c r="BW231" s="166"/>
      <c r="BX231" s="166"/>
      <c r="BY231" s="166"/>
      <c r="BZ231" s="166"/>
      <c r="CA231" s="166"/>
      <c r="CB231" s="166"/>
      <c r="CC231" s="118"/>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20"/>
      <c r="DC231" s="166">
        <v>121.1</v>
      </c>
      <c r="DD231" s="166"/>
      <c r="DE231" s="166"/>
      <c r="DF231" s="166"/>
      <c r="DG231" s="166"/>
      <c r="DH231" s="166"/>
      <c r="DI231" s="166"/>
      <c r="DJ231" s="166"/>
      <c r="DK231" s="166"/>
      <c r="DL231" s="166"/>
      <c r="DM231" s="166"/>
      <c r="DN231" s="166"/>
      <c r="DO231" s="166"/>
      <c r="DP231" s="166"/>
      <c r="DQ231" s="166"/>
      <c r="DR231" s="166"/>
      <c r="DS231" s="166"/>
      <c r="DT231" s="166"/>
      <c r="DU231" s="118"/>
      <c r="DV231" s="119"/>
      <c r="DW231" s="119"/>
      <c r="DX231" s="119"/>
      <c r="DY231" s="119"/>
      <c r="DZ231" s="119"/>
      <c r="EA231" s="119"/>
      <c r="EB231" s="119"/>
      <c r="EC231" s="119"/>
      <c r="ED231" s="119"/>
      <c r="EE231" s="119"/>
      <c r="EF231" s="119"/>
      <c r="EG231" s="119"/>
      <c r="EH231" s="119"/>
      <c r="EI231" s="119"/>
      <c r="EJ231" s="119"/>
      <c r="EK231" s="119"/>
      <c r="EL231" s="119"/>
      <c r="EM231" s="119"/>
      <c r="EN231" s="119"/>
      <c r="EO231" s="119"/>
      <c r="EP231" s="119"/>
      <c r="EQ231" s="120"/>
    </row>
    <row r="232" spans="2:147" s="50" customFormat="1" ht="11.25" customHeight="1">
      <c r="B232" s="133"/>
      <c r="C232" s="134"/>
      <c r="D232" s="167" t="s">
        <v>52</v>
      </c>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c r="CM232" s="167"/>
      <c r="CN232" s="167"/>
      <c r="CO232" s="167"/>
      <c r="CP232" s="167"/>
      <c r="CQ232" s="167"/>
      <c r="CR232" s="167"/>
      <c r="CS232" s="167"/>
      <c r="CT232" s="167"/>
      <c r="CU232" s="167"/>
      <c r="CV232" s="167"/>
      <c r="CW232" s="167"/>
      <c r="CX232" s="167"/>
      <c r="CY232" s="167"/>
      <c r="CZ232" s="167"/>
      <c r="DA232" s="167"/>
      <c r="DB232" s="167"/>
      <c r="DC232" s="167"/>
      <c r="DD232" s="167"/>
      <c r="DE232" s="167"/>
      <c r="DF232" s="167"/>
      <c r="DG232" s="167"/>
      <c r="DH232" s="167"/>
      <c r="DI232" s="167"/>
      <c r="DJ232" s="167"/>
      <c r="DK232" s="167"/>
      <c r="DL232" s="167"/>
      <c r="DM232" s="167"/>
      <c r="DN232" s="167"/>
      <c r="DO232" s="167"/>
      <c r="DP232" s="167"/>
      <c r="DQ232" s="167"/>
      <c r="DR232" s="167"/>
      <c r="DS232" s="167"/>
      <c r="DT232" s="167"/>
      <c r="DU232" s="167"/>
      <c r="DV232" s="167"/>
      <c r="DW232" s="167"/>
      <c r="DX232" s="167"/>
      <c r="DY232" s="167"/>
      <c r="DZ232" s="167"/>
      <c r="EA232" s="167"/>
      <c r="EB232" s="167"/>
      <c r="EC232" s="167"/>
      <c r="ED232" s="167"/>
      <c r="EE232" s="167"/>
      <c r="EF232" s="167"/>
      <c r="EG232" s="167"/>
      <c r="EH232" s="167"/>
      <c r="EI232" s="167"/>
      <c r="EJ232" s="167"/>
      <c r="EK232" s="167"/>
      <c r="EL232" s="167"/>
      <c r="EM232" s="167"/>
      <c r="EN232" s="167"/>
      <c r="EO232" s="167"/>
      <c r="EP232" s="167"/>
      <c r="EQ232" s="136"/>
    </row>
    <row r="233" spans="2:147" s="50" customFormat="1" ht="11.25" customHeight="1">
      <c r="B233" s="169">
        <v>1</v>
      </c>
      <c r="C233" s="169"/>
      <c r="D233" s="171" t="s">
        <v>63</v>
      </c>
      <c r="E233" s="171"/>
      <c r="F233" s="171"/>
      <c r="G233" s="171"/>
      <c r="H233" s="171"/>
      <c r="I233" s="171"/>
      <c r="J233" s="171"/>
      <c r="K233" s="171"/>
      <c r="L233" s="171"/>
      <c r="M233" s="171"/>
      <c r="N233" s="171"/>
      <c r="O233" s="171"/>
      <c r="P233" s="171"/>
      <c r="Q233" s="171"/>
      <c r="R233" s="171"/>
      <c r="S233" s="171"/>
      <c r="T233" s="171"/>
      <c r="U233" s="171"/>
      <c r="V233" s="171"/>
      <c r="W233" s="171"/>
      <c r="X233" s="171"/>
      <c r="Y233" s="172" t="s">
        <v>54</v>
      </c>
      <c r="Z233" s="172"/>
      <c r="AA233" s="172"/>
      <c r="AB233" s="172"/>
      <c r="AC233" s="172"/>
      <c r="AD233" s="172"/>
      <c r="AE233" s="172"/>
      <c r="AF233" s="172"/>
      <c r="AG233" s="172"/>
      <c r="AH233" s="172"/>
      <c r="AI233" s="172" t="s">
        <v>51</v>
      </c>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80">
        <v>47</v>
      </c>
      <c r="BK233" s="180"/>
      <c r="BL233" s="180"/>
      <c r="BM233" s="180"/>
      <c r="BN233" s="180"/>
      <c r="BO233" s="180"/>
      <c r="BP233" s="180"/>
      <c r="BQ233" s="180"/>
      <c r="BR233" s="180"/>
      <c r="BS233" s="180"/>
      <c r="BT233" s="180"/>
      <c r="BU233" s="180"/>
      <c r="BV233" s="180"/>
      <c r="BW233" s="180"/>
      <c r="BX233" s="180"/>
      <c r="BY233" s="180"/>
      <c r="BZ233" s="180"/>
      <c r="CA233" s="180"/>
      <c r="CB233" s="180"/>
      <c r="CC233" s="118"/>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20"/>
      <c r="DC233" s="180">
        <v>65</v>
      </c>
      <c r="DD233" s="180"/>
      <c r="DE233" s="180"/>
      <c r="DF233" s="180"/>
      <c r="DG233" s="180"/>
      <c r="DH233" s="180"/>
      <c r="DI233" s="180"/>
      <c r="DJ233" s="180"/>
      <c r="DK233" s="180"/>
      <c r="DL233" s="180"/>
      <c r="DM233" s="180"/>
      <c r="DN233" s="180"/>
      <c r="DO233" s="180"/>
      <c r="DP233" s="180"/>
      <c r="DQ233" s="180"/>
      <c r="DR233" s="180"/>
      <c r="DS233" s="180"/>
      <c r="DT233" s="180"/>
      <c r="DU233" s="118"/>
      <c r="DV233" s="119"/>
      <c r="DW233" s="119"/>
      <c r="DX233" s="119"/>
      <c r="DY233" s="119"/>
      <c r="DZ233" s="119"/>
      <c r="EA233" s="119"/>
      <c r="EB233" s="119"/>
      <c r="EC233" s="119"/>
      <c r="ED233" s="119"/>
      <c r="EE233" s="119"/>
      <c r="EF233" s="119"/>
      <c r="EG233" s="119"/>
      <c r="EH233" s="119"/>
      <c r="EI233" s="119"/>
      <c r="EJ233" s="119"/>
      <c r="EK233" s="119"/>
      <c r="EL233" s="119"/>
      <c r="EM233" s="119"/>
      <c r="EN233" s="119"/>
      <c r="EO233" s="119"/>
      <c r="EP233" s="119"/>
      <c r="EQ233" s="120"/>
    </row>
    <row r="234" spans="2:147" s="50" customFormat="1" ht="11.25" customHeight="1">
      <c r="B234" s="133"/>
      <c r="C234" s="134"/>
      <c r="D234" s="167" t="s">
        <v>56</v>
      </c>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c r="BV234" s="167"/>
      <c r="BW234" s="167"/>
      <c r="BX234" s="167"/>
      <c r="BY234" s="167"/>
      <c r="BZ234" s="167"/>
      <c r="CA234" s="167"/>
      <c r="CB234" s="167"/>
      <c r="CC234" s="167"/>
      <c r="CD234" s="167"/>
      <c r="CE234" s="167"/>
      <c r="CF234" s="167"/>
      <c r="CG234" s="167"/>
      <c r="CH234" s="167"/>
      <c r="CI234" s="167"/>
      <c r="CJ234" s="167"/>
      <c r="CK234" s="167"/>
      <c r="CL234" s="167"/>
      <c r="CM234" s="167"/>
      <c r="CN234" s="167"/>
      <c r="CO234" s="167"/>
      <c r="CP234" s="167"/>
      <c r="CQ234" s="167"/>
      <c r="CR234" s="167"/>
      <c r="CS234" s="167"/>
      <c r="CT234" s="167"/>
      <c r="CU234" s="167"/>
      <c r="CV234" s="167"/>
      <c r="CW234" s="167"/>
      <c r="CX234" s="167"/>
      <c r="CY234" s="167"/>
      <c r="CZ234" s="167"/>
      <c r="DA234" s="167"/>
      <c r="DB234" s="167"/>
      <c r="DC234" s="167"/>
      <c r="DD234" s="167"/>
      <c r="DE234" s="167"/>
      <c r="DF234" s="167"/>
      <c r="DG234" s="167"/>
      <c r="DH234" s="167"/>
      <c r="DI234" s="167"/>
      <c r="DJ234" s="167"/>
      <c r="DK234" s="167"/>
      <c r="DL234" s="167"/>
      <c r="DM234" s="167"/>
      <c r="DN234" s="167"/>
      <c r="DO234" s="167"/>
      <c r="DP234" s="167"/>
      <c r="DQ234" s="167"/>
      <c r="DR234" s="167"/>
      <c r="DS234" s="167"/>
      <c r="DT234" s="167"/>
      <c r="DU234" s="167"/>
      <c r="DV234" s="167"/>
      <c r="DW234" s="167"/>
      <c r="DX234" s="167"/>
      <c r="DY234" s="167"/>
      <c r="DZ234" s="167"/>
      <c r="EA234" s="167"/>
      <c r="EB234" s="167"/>
      <c r="EC234" s="167"/>
      <c r="ED234" s="167"/>
      <c r="EE234" s="167"/>
      <c r="EF234" s="167"/>
      <c r="EG234" s="167"/>
      <c r="EH234" s="167"/>
      <c r="EI234" s="167"/>
      <c r="EJ234" s="167"/>
      <c r="EK234" s="167"/>
      <c r="EL234" s="167"/>
      <c r="EM234" s="167"/>
      <c r="EN234" s="167"/>
      <c r="EO234" s="167"/>
      <c r="EP234" s="167"/>
      <c r="EQ234" s="136"/>
    </row>
    <row r="235" spans="2:147" s="50" customFormat="1" ht="11.25" customHeight="1">
      <c r="B235" s="169">
        <v>1</v>
      </c>
      <c r="C235" s="169"/>
      <c r="D235" s="171" t="s">
        <v>64</v>
      </c>
      <c r="E235" s="171"/>
      <c r="F235" s="171"/>
      <c r="G235" s="171"/>
      <c r="H235" s="171"/>
      <c r="I235" s="171"/>
      <c r="J235" s="171"/>
      <c r="K235" s="171"/>
      <c r="L235" s="171"/>
      <c r="M235" s="171"/>
      <c r="N235" s="171"/>
      <c r="O235" s="171"/>
      <c r="P235" s="171"/>
      <c r="Q235" s="171"/>
      <c r="R235" s="171"/>
      <c r="S235" s="171"/>
      <c r="T235" s="171"/>
      <c r="U235" s="171"/>
      <c r="V235" s="171"/>
      <c r="W235" s="171"/>
      <c r="X235" s="171"/>
      <c r="Y235" s="172" t="s">
        <v>57</v>
      </c>
      <c r="Z235" s="172"/>
      <c r="AA235" s="172"/>
      <c r="AB235" s="172"/>
      <c r="AC235" s="172"/>
      <c r="AD235" s="172"/>
      <c r="AE235" s="172"/>
      <c r="AF235" s="172"/>
      <c r="AG235" s="172"/>
      <c r="AH235" s="172"/>
      <c r="AI235" s="172" t="s">
        <v>58</v>
      </c>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66">
        <v>1744.7</v>
      </c>
      <c r="BK235" s="166"/>
      <c r="BL235" s="166"/>
      <c r="BM235" s="166"/>
      <c r="BN235" s="166"/>
      <c r="BO235" s="166"/>
      <c r="BP235" s="166"/>
      <c r="BQ235" s="166"/>
      <c r="BR235" s="166"/>
      <c r="BS235" s="166"/>
      <c r="BT235" s="166"/>
      <c r="BU235" s="166"/>
      <c r="BV235" s="166"/>
      <c r="BW235" s="166"/>
      <c r="BX235" s="166"/>
      <c r="BY235" s="166"/>
      <c r="BZ235" s="166"/>
      <c r="CA235" s="166"/>
      <c r="CB235" s="166"/>
      <c r="CC235" s="118"/>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20"/>
      <c r="DC235" s="166">
        <v>1863</v>
      </c>
      <c r="DD235" s="166"/>
      <c r="DE235" s="166"/>
      <c r="DF235" s="166"/>
      <c r="DG235" s="166"/>
      <c r="DH235" s="166"/>
      <c r="DI235" s="166"/>
      <c r="DJ235" s="166"/>
      <c r="DK235" s="166"/>
      <c r="DL235" s="166"/>
      <c r="DM235" s="166"/>
      <c r="DN235" s="166"/>
      <c r="DO235" s="166"/>
      <c r="DP235" s="166"/>
      <c r="DQ235" s="166"/>
      <c r="DR235" s="166"/>
      <c r="DS235" s="166"/>
      <c r="DT235" s="166"/>
      <c r="DU235" s="118"/>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20"/>
    </row>
    <row r="236" spans="2:147" s="50" customFormat="1" ht="11.25" customHeight="1">
      <c r="B236" s="169"/>
      <c r="C236" s="169"/>
      <c r="D236" s="191" t="s">
        <v>163</v>
      </c>
      <c r="E236" s="191"/>
      <c r="F236" s="191"/>
      <c r="G236" s="191"/>
      <c r="H236" s="191"/>
      <c r="I236" s="191"/>
      <c r="J236" s="191"/>
      <c r="K236" s="191"/>
      <c r="L236" s="191"/>
      <c r="M236" s="191"/>
      <c r="N236" s="191"/>
      <c r="O236" s="191"/>
      <c r="P236" s="191"/>
      <c r="Q236" s="191"/>
      <c r="R236" s="191"/>
      <c r="S236" s="191"/>
      <c r="T236" s="191"/>
      <c r="U236" s="191"/>
      <c r="V236" s="191"/>
      <c r="W236" s="191"/>
      <c r="X236" s="191"/>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80"/>
      <c r="BK236" s="180"/>
      <c r="BL236" s="180"/>
      <c r="BM236" s="180"/>
      <c r="BN236" s="180"/>
      <c r="BO236" s="180"/>
      <c r="BP236" s="180"/>
      <c r="BQ236" s="180"/>
      <c r="BR236" s="180"/>
      <c r="BS236" s="180"/>
      <c r="BT236" s="180"/>
      <c r="BU236" s="180"/>
      <c r="BV236" s="180"/>
      <c r="BW236" s="180"/>
      <c r="BX236" s="180"/>
      <c r="BY236" s="180"/>
      <c r="BZ236" s="180"/>
      <c r="CA236" s="180"/>
      <c r="CB236" s="180"/>
      <c r="CC236" s="118"/>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20"/>
      <c r="DC236" s="180"/>
      <c r="DD236" s="180"/>
      <c r="DE236" s="180"/>
      <c r="DF236" s="180"/>
      <c r="DG236" s="180"/>
      <c r="DH236" s="180"/>
      <c r="DI236" s="180"/>
      <c r="DJ236" s="180"/>
      <c r="DK236" s="180"/>
      <c r="DL236" s="180"/>
      <c r="DM236" s="180"/>
      <c r="DN236" s="180"/>
      <c r="DO236" s="180"/>
      <c r="DP236" s="180"/>
      <c r="DQ236" s="180"/>
      <c r="DR236" s="180"/>
      <c r="DS236" s="180"/>
      <c r="DT236" s="180"/>
      <c r="DU236" s="118"/>
      <c r="DV236" s="119"/>
      <c r="DW236" s="119"/>
      <c r="DX236" s="119"/>
      <c r="DY236" s="119"/>
      <c r="DZ236" s="119"/>
      <c r="EA236" s="119"/>
      <c r="EB236" s="119"/>
      <c r="EC236" s="119"/>
      <c r="ED236" s="119"/>
      <c r="EE236" s="119"/>
      <c r="EF236" s="119"/>
      <c r="EG236" s="119"/>
      <c r="EH236" s="119"/>
      <c r="EI236" s="119"/>
      <c r="EJ236" s="119"/>
      <c r="EK236" s="119"/>
      <c r="EL236" s="119"/>
      <c r="EM236" s="119"/>
      <c r="EN236" s="119"/>
      <c r="EO236" s="98"/>
      <c r="EP236" s="119"/>
      <c r="EQ236" s="137"/>
    </row>
    <row r="237" spans="2:147" s="50" customFormat="1" ht="11.25" customHeight="1">
      <c r="B237" s="169">
        <v>1</v>
      </c>
      <c r="C237" s="169"/>
      <c r="D237" s="190" t="s">
        <v>190</v>
      </c>
      <c r="E237" s="173"/>
      <c r="F237" s="173"/>
      <c r="G237" s="173"/>
      <c r="H237" s="173"/>
      <c r="I237" s="173"/>
      <c r="J237" s="173"/>
      <c r="K237" s="173"/>
      <c r="L237" s="173"/>
      <c r="M237" s="173"/>
      <c r="N237" s="173"/>
      <c r="O237" s="173"/>
      <c r="P237" s="173"/>
      <c r="Q237" s="173"/>
      <c r="R237" s="173"/>
      <c r="S237" s="173"/>
      <c r="T237" s="173"/>
      <c r="U237" s="173"/>
      <c r="V237" s="173"/>
      <c r="W237" s="173"/>
      <c r="X237" s="173"/>
      <c r="Y237" s="172" t="s">
        <v>162</v>
      </c>
      <c r="Z237" s="172"/>
      <c r="AA237" s="172"/>
      <c r="AB237" s="172"/>
      <c r="AC237" s="172"/>
      <c r="AD237" s="172"/>
      <c r="AE237" s="172"/>
      <c r="AF237" s="172"/>
      <c r="AG237" s="172"/>
      <c r="AH237" s="172"/>
      <c r="AI237" s="172" t="s">
        <v>58</v>
      </c>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80">
        <v>100</v>
      </c>
      <c r="BK237" s="180"/>
      <c r="BL237" s="180"/>
      <c r="BM237" s="180"/>
      <c r="BN237" s="180"/>
      <c r="BO237" s="180"/>
      <c r="BP237" s="180"/>
      <c r="BQ237" s="180"/>
      <c r="BR237" s="180"/>
      <c r="BS237" s="180"/>
      <c r="BT237" s="180"/>
      <c r="BU237" s="180"/>
      <c r="BV237" s="180"/>
      <c r="BW237" s="180"/>
      <c r="BX237" s="180"/>
      <c r="BY237" s="180"/>
      <c r="BZ237" s="180"/>
      <c r="CA237" s="180"/>
      <c r="CB237" s="180"/>
      <c r="CC237" s="118"/>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20"/>
      <c r="DC237" s="180">
        <v>100</v>
      </c>
      <c r="DD237" s="180"/>
      <c r="DE237" s="180"/>
      <c r="DF237" s="180"/>
      <c r="DG237" s="180"/>
      <c r="DH237" s="180"/>
      <c r="DI237" s="180"/>
      <c r="DJ237" s="180"/>
      <c r="DK237" s="180"/>
      <c r="DL237" s="180"/>
      <c r="DM237" s="180"/>
      <c r="DN237" s="180"/>
      <c r="DO237" s="180"/>
      <c r="DP237" s="180"/>
      <c r="DQ237" s="180"/>
      <c r="DR237" s="180"/>
      <c r="DS237" s="180"/>
      <c r="DT237" s="180"/>
      <c r="DU237" s="118"/>
      <c r="DV237" s="119"/>
      <c r="DW237" s="119"/>
      <c r="DX237" s="119"/>
      <c r="DY237" s="119"/>
      <c r="DZ237" s="119"/>
      <c r="EA237" s="119"/>
      <c r="EB237" s="119"/>
      <c r="EC237" s="119"/>
      <c r="ED237" s="119"/>
      <c r="EE237" s="119"/>
      <c r="EF237" s="119"/>
      <c r="EG237" s="119"/>
      <c r="EH237" s="119"/>
      <c r="EI237" s="119"/>
      <c r="EJ237" s="119"/>
      <c r="EK237" s="119"/>
      <c r="EL237" s="119"/>
      <c r="EM237" s="119"/>
      <c r="EN237" s="119"/>
      <c r="EO237" s="98"/>
      <c r="EP237" s="119"/>
      <c r="EQ237" s="137"/>
    </row>
    <row r="238" spans="2:147" s="55" customFormat="1" ht="13.5" customHeight="1">
      <c r="B238" s="181" t="s">
        <v>59</v>
      </c>
      <c r="C238" s="181"/>
      <c r="D238" s="182" t="s">
        <v>40</v>
      </c>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c r="BR238" s="182"/>
      <c r="BS238" s="182"/>
      <c r="BT238" s="182"/>
      <c r="BU238" s="182"/>
      <c r="BV238" s="182"/>
      <c r="BW238" s="182"/>
      <c r="BX238" s="182"/>
      <c r="BY238" s="182"/>
      <c r="BZ238" s="182"/>
      <c r="CA238" s="182"/>
      <c r="CB238" s="182"/>
      <c r="CC238" s="182"/>
      <c r="CD238" s="182"/>
      <c r="CE238" s="182"/>
      <c r="CF238" s="182"/>
      <c r="CG238" s="182"/>
      <c r="CH238" s="182"/>
      <c r="CI238" s="182"/>
      <c r="CJ238" s="182"/>
      <c r="CK238" s="182"/>
      <c r="CL238" s="182"/>
      <c r="CM238" s="182"/>
      <c r="CN238" s="182"/>
      <c r="CO238" s="182"/>
      <c r="CP238" s="182"/>
      <c r="CQ238" s="182"/>
      <c r="CR238" s="182"/>
      <c r="CS238" s="182"/>
      <c r="CT238" s="182"/>
      <c r="CU238" s="182"/>
      <c r="CV238" s="182"/>
      <c r="CW238" s="182"/>
      <c r="CX238" s="182"/>
      <c r="CY238" s="182"/>
      <c r="CZ238" s="182"/>
      <c r="DA238" s="182"/>
      <c r="DB238" s="182"/>
      <c r="DC238" s="182"/>
      <c r="DD238" s="182"/>
      <c r="DE238" s="182"/>
      <c r="DF238" s="182"/>
      <c r="DG238" s="182"/>
      <c r="DH238" s="182"/>
      <c r="DI238" s="182"/>
      <c r="DJ238" s="182"/>
      <c r="DK238" s="182"/>
      <c r="DL238" s="182"/>
      <c r="DM238" s="182"/>
      <c r="DN238" s="182"/>
      <c r="DO238" s="182"/>
      <c r="DP238" s="182"/>
      <c r="DQ238" s="182"/>
      <c r="DR238" s="182"/>
      <c r="DS238" s="182"/>
      <c r="DT238" s="182"/>
      <c r="DU238" s="182"/>
      <c r="DV238" s="182"/>
      <c r="DW238" s="182"/>
      <c r="DX238" s="182"/>
      <c r="DY238" s="182"/>
      <c r="DZ238" s="182"/>
      <c r="EA238" s="182"/>
      <c r="EB238" s="182"/>
      <c r="EC238" s="182"/>
      <c r="ED238" s="182"/>
      <c r="EE238" s="182"/>
      <c r="EF238" s="182"/>
      <c r="EG238" s="182"/>
      <c r="EH238" s="182"/>
      <c r="EI238" s="182"/>
      <c r="EJ238" s="182"/>
      <c r="EK238" s="182"/>
      <c r="EL238" s="182"/>
      <c r="EM238" s="182"/>
      <c r="EN238" s="182"/>
      <c r="EO238" s="182"/>
      <c r="EP238" s="182"/>
      <c r="EQ238" s="135"/>
    </row>
    <row r="239" spans="2:147" s="50" customFormat="1" ht="11.25" customHeight="1">
      <c r="B239" s="133"/>
      <c r="C239" s="134"/>
      <c r="D239" s="167" t="s">
        <v>49</v>
      </c>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c r="DF239" s="167"/>
      <c r="DG239" s="167"/>
      <c r="DH239" s="167"/>
      <c r="DI239" s="167"/>
      <c r="DJ239" s="167"/>
      <c r="DK239" s="167"/>
      <c r="DL239" s="167"/>
      <c r="DM239" s="167"/>
      <c r="DN239" s="167"/>
      <c r="DO239" s="167"/>
      <c r="DP239" s="167"/>
      <c r="DQ239" s="167"/>
      <c r="DR239" s="167"/>
      <c r="DS239" s="167"/>
      <c r="DT239" s="167"/>
      <c r="DU239" s="167"/>
      <c r="DV239" s="167"/>
      <c r="DW239" s="167"/>
      <c r="DX239" s="167"/>
      <c r="DY239" s="167"/>
      <c r="DZ239" s="167"/>
      <c r="EA239" s="167"/>
      <c r="EB239" s="167"/>
      <c r="EC239" s="167"/>
      <c r="ED239" s="167"/>
      <c r="EE239" s="167"/>
      <c r="EF239" s="167"/>
      <c r="EG239" s="167"/>
      <c r="EH239" s="167"/>
      <c r="EI239" s="167"/>
      <c r="EJ239" s="167"/>
      <c r="EK239" s="167"/>
      <c r="EL239" s="167"/>
      <c r="EM239" s="167"/>
      <c r="EN239" s="167"/>
      <c r="EO239" s="167"/>
      <c r="EP239" s="167"/>
      <c r="EQ239" s="136"/>
    </row>
    <row r="240" spans="2:147" s="50" customFormat="1" ht="11.25" customHeight="1">
      <c r="B240" s="169">
        <v>1</v>
      </c>
      <c r="C240" s="169"/>
      <c r="D240" s="171" t="s">
        <v>67</v>
      </c>
      <c r="E240" s="171"/>
      <c r="F240" s="171"/>
      <c r="G240" s="171"/>
      <c r="H240" s="171"/>
      <c r="I240" s="171"/>
      <c r="J240" s="171"/>
      <c r="K240" s="171"/>
      <c r="L240" s="171"/>
      <c r="M240" s="171"/>
      <c r="N240" s="171"/>
      <c r="O240" s="171"/>
      <c r="P240" s="171"/>
      <c r="Q240" s="171"/>
      <c r="R240" s="171"/>
      <c r="S240" s="171"/>
      <c r="T240" s="171"/>
      <c r="U240" s="171"/>
      <c r="V240" s="171"/>
      <c r="W240" s="171"/>
      <c r="X240" s="171"/>
      <c r="Y240" s="172" t="s">
        <v>50</v>
      </c>
      <c r="Z240" s="172"/>
      <c r="AA240" s="172"/>
      <c r="AB240" s="172"/>
      <c r="AC240" s="172"/>
      <c r="AD240" s="172"/>
      <c r="AE240" s="172"/>
      <c r="AF240" s="172"/>
      <c r="AG240" s="172"/>
      <c r="AH240" s="172"/>
      <c r="AI240" s="172" t="s">
        <v>51</v>
      </c>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66">
        <f>2687.691-100-75.5</f>
        <v>2512.191</v>
      </c>
      <c r="BK240" s="166"/>
      <c r="BL240" s="166"/>
      <c r="BM240" s="166"/>
      <c r="BN240" s="166"/>
      <c r="BO240" s="166"/>
      <c r="BP240" s="166"/>
      <c r="BQ240" s="166"/>
      <c r="BR240" s="166"/>
      <c r="BS240" s="166"/>
      <c r="BT240" s="166"/>
      <c r="BU240" s="166"/>
      <c r="BV240" s="166"/>
      <c r="BW240" s="166"/>
      <c r="BX240" s="166"/>
      <c r="BY240" s="166"/>
      <c r="BZ240" s="166"/>
      <c r="CA240" s="166"/>
      <c r="CB240" s="166"/>
      <c r="CC240" s="118"/>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20"/>
      <c r="DC240" s="166">
        <f>2870.603-105-75.5</f>
        <v>2690.103</v>
      </c>
      <c r="DD240" s="166"/>
      <c r="DE240" s="166"/>
      <c r="DF240" s="166"/>
      <c r="DG240" s="166"/>
      <c r="DH240" s="166"/>
      <c r="DI240" s="166"/>
      <c r="DJ240" s="166"/>
      <c r="DK240" s="166"/>
      <c r="DL240" s="166"/>
      <c r="DM240" s="166"/>
      <c r="DN240" s="166"/>
      <c r="DO240" s="166"/>
      <c r="DP240" s="166"/>
      <c r="DQ240" s="166"/>
      <c r="DR240" s="166"/>
      <c r="DS240" s="166"/>
      <c r="DT240" s="166"/>
      <c r="DU240" s="118"/>
      <c r="DV240" s="119"/>
      <c r="DW240" s="119"/>
      <c r="DX240" s="119"/>
      <c r="DY240" s="119"/>
      <c r="DZ240" s="119"/>
      <c r="EA240" s="119"/>
      <c r="EB240" s="119"/>
      <c r="EC240" s="119"/>
      <c r="ED240" s="119"/>
      <c r="EE240" s="119"/>
      <c r="EF240" s="119"/>
      <c r="EG240" s="119"/>
      <c r="EH240" s="119"/>
      <c r="EI240" s="119"/>
      <c r="EJ240" s="119"/>
      <c r="EK240" s="119"/>
      <c r="EL240" s="119"/>
      <c r="EM240" s="119"/>
      <c r="EN240" s="119"/>
      <c r="EO240" s="119"/>
      <c r="EP240" s="119"/>
      <c r="EQ240" s="120"/>
    </row>
    <row r="241" spans="2:147" s="50" customFormat="1" ht="11.25" customHeight="1">
      <c r="B241" s="133"/>
      <c r="C241" s="134"/>
      <c r="D241" s="167" t="s">
        <v>52</v>
      </c>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c r="CM241" s="167"/>
      <c r="CN241" s="167"/>
      <c r="CO241" s="167"/>
      <c r="CP241" s="167"/>
      <c r="CQ241" s="167"/>
      <c r="CR241" s="167"/>
      <c r="CS241" s="167"/>
      <c r="CT241" s="167"/>
      <c r="CU241" s="167"/>
      <c r="CV241" s="167"/>
      <c r="CW241" s="167"/>
      <c r="CX241" s="167"/>
      <c r="CY241" s="167"/>
      <c r="CZ241" s="167"/>
      <c r="DA241" s="167"/>
      <c r="DB241" s="167"/>
      <c r="DC241" s="167"/>
      <c r="DD241" s="167"/>
      <c r="DE241" s="167"/>
      <c r="DF241" s="167"/>
      <c r="DG241" s="167"/>
      <c r="DH241" s="167"/>
      <c r="DI241" s="167"/>
      <c r="DJ241" s="167"/>
      <c r="DK241" s="167"/>
      <c r="DL241" s="167"/>
      <c r="DM241" s="167"/>
      <c r="DN241" s="167"/>
      <c r="DO241" s="167"/>
      <c r="DP241" s="167"/>
      <c r="DQ241" s="167"/>
      <c r="DR241" s="167"/>
      <c r="DS241" s="167"/>
      <c r="DT241" s="167"/>
      <c r="DU241" s="167"/>
      <c r="DV241" s="167"/>
      <c r="DW241" s="167"/>
      <c r="DX241" s="167"/>
      <c r="DY241" s="167"/>
      <c r="DZ241" s="167"/>
      <c r="EA241" s="167"/>
      <c r="EB241" s="167"/>
      <c r="EC241" s="167"/>
      <c r="ED241" s="167"/>
      <c r="EE241" s="167"/>
      <c r="EF241" s="167"/>
      <c r="EG241" s="167"/>
      <c r="EH241" s="167"/>
      <c r="EI241" s="167"/>
      <c r="EJ241" s="167"/>
      <c r="EK241" s="167"/>
      <c r="EL241" s="167"/>
      <c r="EM241" s="167"/>
      <c r="EN241" s="167"/>
      <c r="EO241" s="167"/>
      <c r="EP241" s="167"/>
      <c r="EQ241" s="136"/>
    </row>
    <row r="242" spans="2:147" s="50" customFormat="1" ht="11.25" customHeight="1">
      <c r="B242" s="169">
        <v>1</v>
      </c>
      <c r="C242" s="169"/>
      <c r="D242" s="171" t="s">
        <v>53</v>
      </c>
      <c r="E242" s="171"/>
      <c r="F242" s="171"/>
      <c r="G242" s="171"/>
      <c r="H242" s="171"/>
      <c r="I242" s="171"/>
      <c r="J242" s="171"/>
      <c r="K242" s="171"/>
      <c r="L242" s="171"/>
      <c r="M242" s="171"/>
      <c r="N242" s="171"/>
      <c r="O242" s="171"/>
      <c r="P242" s="171"/>
      <c r="Q242" s="171"/>
      <c r="R242" s="171"/>
      <c r="S242" s="171"/>
      <c r="T242" s="171"/>
      <c r="U242" s="171"/>
      <c r="V242" s="171"/>
      <c r="W242" s="171"/>
      <c r="X242" s="171"/>
      <c r="Y242" s="172" t="s">
        <v>54</v>
      </c>
      <c r="Z242" s="172"/>
      <c r="AA242" s="172"/>
      <c r="AB242" s="172"/>
      <c r="AC242" s="172"/>
      <c r="AD242" s="172"/>
      <c r="AE242" s="172"/>
      <c r="AF242" s="172"/>
      <c r="AG242" s="172"/>
      <c r="AH242" s="172"/>
      <c r="AI242" s="172" t="s">
        <v>51</v>
      </c>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66">
        <f>5072-1028</f>
        <v>4044</v>
      </c>
      <c r="BK242" s="166"/>
      <c r="BL242" s="166"/>
      <c r="BM242" s="166"/>
      <c r="BN242" s="166"/>
      <c r="BO242" s="166"/>
      <c r="BP242" s="166"/>
      <c r="BQ242" s="166"/>
      <c r="BR242" s="166"/>
      <c r="BS242" s="166"/>
      <c r="BT242" s="166"/>
      <c r="BU242" s="166"/>
      <c r="BV242" s="166"/>
      <c r="BW242" s="166"/>
      <c r="BX242" s="166"/>
      <c r="BY242" s="166"/>
      <c r="BZ242" s="166"/>
      <c r="CA242" s="166"/>
      <c r="CB242" s="166"/>
      <c r="CC242" s="118"/>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20"/>
      <c r="DC242" s="166">
        <f>5288-1028</f>
        <v>4260</v>
      </c>
      <c r="DD242" s="166"/>
      <c r="DE242" s="166"/>
      <c r="DF242" s="166"/>
      <c r="DG242" s="166"/>
      <c r="DH242" s="166"/>
      <c r="DI242" s="166"/>
      <c r="DJ242" s="166"/>
      <c r="DK242" s="166"/>
      <c r="DL242" s="166"/>
      <c r="DM242" s="166"/>
      <c r="DN242" s="166"/>
      <c r="DO242" s="166"/>
      <c r="DP242" s="166"/>
      <c r="DQ242" s="166"/>
      <c r="DR242" s="166"/>
      <c r="DS242" s="166"/>
      <c r="DT242" s="166"/>
      <c r="DU242" s="118"/>
      <c r="DV242" s="119"/>
      <c r="DW242" s="119"/>
      <c r="DX242" s="119"/>
      <c r="DY242" s="119"/>
      <c r="DZ242" s="119"/>
      <c r="EA242" s="119"/>
      <c r="EB242" s="119"/>
      <c r="EC242" s="119"/>
      <c r="ED242" s="119"/>
      <c r="EE242" s="119"/>
      <c r="EF242" s="119"/>
      <c r="EG242" s="119"/>
      <c r="EH242" s="119"/>
      <c r="EI242" s="119"/>
      <c r="EJ242" s="119"/>
      <c r="EK242" s="119"/>
      <c r="EL242" s="119"/>
      <c r="EM242" s="119"/>
      <c r="EN242" s="119"/>
      <c r="EO242" s="119"/>
      <c r="EP242" s="119"/>
      <c r="EQ242" s="120"/>
    </row>
    <row r="243" spans="2:147" s="50" customFormat="1" ht="11.25" customHeight="1">
      <c r="B243" s="133"/>
      <c r="C243" s="134"/>
      <c r="D243" s="167" t="s">
        <v>56</v>
      </c>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c r="CM243" s="167"/>
      <c r="CN243" s="167"/>
      <c r="CO243" s="167"/>
      <c r="CP243" s="167"/>
      <c r="CQ243" s="167"/>
      <c r="CR243" s="167"/>
      <c r="CS243" s="167"/>
      <c r="CT243" s="167"/>
      <c r="CU243" s="167"/>
      <c r="CV243" s="167"/>
      <c r="CW243" s="167"/>
      <c r="CX243" s="167"/>
      <c r="CY243" s="167"/>
      <c r="CZ243" s="167"/>
      <c r="DA243" s="167"/>
      <c r="DB243" s="167"/>
      <c r="DC243" s="167"/>
      <c r="DD243" s="167"/>
      <c r="DE243" s="167"/>
      <c r="DF243" s="167"/>
      <c r="DG243" s="167"/>
      <c r="DH243" s="167"/>
      <c r="DI243" s="167"/>
      <c r="DJ243" s="167"/>
      <c r="DK243" s="167"/>
      <c r="DL243" s="167"/>
      <c r="DM243" s="167"/>
      <c r="DN243" s="167"/>
      <c r="DO243" s="167"/>
      <c r="DP243" s="167"/>
      <c r="DQ243" s="167"/>
      <c r="DR243" s="167"/>
      <c r="DS243" s="167"/>
      <c r="DT243" s="167"/>
      <c r="DU243" s="167"/>
      <c r="DV243" s="167"/>
      <c r="DW243" s="167"/>
      <c r="DX243" s="167"/>
      <c r="DY243" s="167"/>
      <c r="DZ243" s="167"/>
      <c r="EA243" s="167"/>
      <c r="EB243" s="167"/>
      <c r="EC243" s="167"/>
      <c r="ED243" s="167"/>
      <c r="EE243" s="167"/>
      <c r="EF243" s="167"/>
      <c r="EG243" s="167"/>
      <c r="EH243" s="167"/>
      <c r="EI243" s="167"/>
      <c r="EJ243" s="167"/>
      <c r="EK243" s="167"/>
      <c r="EL243" s="167"/>
      <c r="EM243" s="167"/>
      <c r="EN243" s="167"/>
      <c r="EO243" s="167"/>
      <c r="EP243" s="167"/>
      <c r="EQ243" s="136"/>
    </row>
    <row r="244" spans="2:147" s="50" customFormat="1" ht="11.25" customHeight="1">
      <c r="B244" s="169">
        <v>1</v>
      </c>
      <c r="C244" s="169"/>
      <c r="D244" s="171" t="s">
        <v>60</v>
      </c>
      <c r="E244" s="171"/>
      <c r="F244" s="171"/>
      <c r="G244" s="171"/>
      <c r="H244" s="171"/>
      <c r="I244" s="171"/>
      <c r="J244" s="171"/>
      <c r="K244" s="171"/>
      <c r="L244" s="171"/>
      <c r="M244" s="171"/>
      <c r="N244" s="171"/>
      <c r="O244" s="171"/>
      <c r="P244" s="171"/>
      <c r="Q244" s="171"/>
      <c r="R244" s="171"/>
      <c r="S244" s="171"/>
      <c r="T244" s="171"/>
      <c r="U244" s="171"/>
      <c r="V244" s="171"/>
      <c r="W244" s="171"/>
      <c r="X244" s="171"/>
      <c r="Y244" s="172" t="s">
        <v>57</v>
      </c>
      <c r="Z244" s="172"/>
      <c r="AA244" s="172"/>
      <c r="AB244" s="172"/>
      <c r="AC244" s="172"/>
      <c r="AD244" s="172"/>
      <c r="AE244" s="172"/>
      <c r="AF244" s="172"/>
      <c r="AG244" s="172"/>
      <c r="AH244" s="172"/>
      <c r="AI244" s="172" t="s">
        <v>58</v>
      </c>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80">
        <v>621.21</v>
      </c>
      <c r="BK244" s="180"/>
      <c r="BL244" s="180"/>
      <c r="BM244" s="180"/>
      <c r="BN244" s="180"/>
      <c r="BO244" s="180"/>
      <c r="BP244" s="180"/>
      <c r="BQ244" s="180"/>
      <c r="BR244" s="180"/>
      <c r="BS244" s="180"/>
      <c r="BT244" s="180"/>
      <c r="BU244" s="180"/>
      <c r="BV244" s="180"/>
      <c r="BW244" s="180"/>
      <c r="BX244" s="180"/>
      <c r="BY244" s="180"/>
      <c r="BZ244" s="180"/>
      <c r="CA244" s="180"/>
      <c r="CB244" s="180"/>
      <c r="CC244" s="118"/>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20"/>
      <c r="DC244" s="180">
        <v>631.479</v>
      </c>
      <c r="DD244" s="180"/>
      <c r="DE244" s="180"/>
      <c r="DF244" s="180"/>
      <c r="DG244" s="180"/>
      <c r="DH244" s="180"/>
      <c r="DI244" s="180"/>
      <c r="DJ244" s="180"/>
      <c r="DK244" s="180"/>
      <c r="DL244" s="180"/>
      <c r="DM244" s="180"/>
      <c r="DN244" s="180"/>
      <c r="DO244" s="180"/>
      <c r="DP244" s="180"/>
      <c r="DQ244" s="180"/>
      <c r="DR244" s="180"/>
      <c r="DS244" s="180"/>
      <c r="DT244" s="180"/>
      <c r="DU244" s="118"/>
      <c r="DV244" s="119"/>
      <c r="DW244" s="119"/>
      <c r="DX244" s="119"/>
      <c r="DY244" s="119"/>
      <c r="DZ244" s="119"/>
      <c r="EA244" s="119"/>
      <c r="EB244" s="119"/>
      <c r="EC244" s="119"/>
      <c r="ED244" s="119"/>
      <c r="EE244" s="119"/>
      <c r="EF244" s="119"/>
      <c r="EG244" s="119"/>
      <c r="EH244" s="119"/>
      <c r="EI244" s="119"/>
      <c r="EJ244" s="119"/>
      <c r="EK244" s="119"/>
      <c r="EL244" s="119"/>
      <c r="EM244" s="119"/>
      <c r="EN244" s="119"/>
      <c r="EO244" s="119"/>
      <c r="EP244" s="119"/>
      <c r="EQ244" s="120"/>
    </row>
    <row r="245" spans="2:147" s="50" customFormat="1" ht="11.25" customHeight="1">
      <c r="B245" s="169"/>
      <c r="C245" s="169"/>
      <c r="D245" s="191" t="s">
        <v>163</v>
      </c>
      <c r="E245" s="191"/>
      <c r="F245" s="191"/>
      <c r="G245" s="191"/>
      <c r="H245" s="191"/>
      <c r="I245" s="191"/>
      <c r="J245" s="191"/>
      <c r="K245" s="191"/>
      <c r="L245" s="191"/>
      <c r="M245" s="191"/>
      <c r="N245" s="191"/>
      <c r="O245" s="191"/>
      <c r="P245" s="191"/>
      <c r="Q245" s="191"/>
      <c r="R245" s="191"/>
      <c r="S245" s="191"/>
      <c r="T245" s="191"/>
      <c r="U245" s="191"/>
      <c r="V245" s="191"/>
      <c r="W245" s="191"/>
      <c r="X245" s="191"/>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80"/>
      <c r="BK245" s="180"/>
      <c r="BL245" s="180"/>
      <c r="BM245" s="180"/>
      <c r="BN245" s="180"/>
      <c r="BO245" s="180"/>
      <c r="BP245" s="180"/>
      <c r="BQ245" s="180"/>
      <c r="BR245" s="180"/>
      <c r="BS245" s="180"/>
      <c r="BT245" s="180"/>
      <c r="BU245" s="180"/>
      <c r="BV245" s="180"/>
      <c r="BW245" s="180"/>
      <c r="BX245" s="180"/>
      <c r="BY245" s="180"/>
      <c r="BZ245" s="180"/>
      <c r="CA245" s="180"/>
      <c r="CB245" s="180"/>
      <c r="CC245" s="118"/>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20"/>
      <c r="DC245" s="180"/>
      <c r="DD245" s="180"/>
      <c r="DE245" s="180"/>
      <c r="DF245" s="180"/>
      <c r="DG245" s="180"/>
      <c r="DH245" s="180"/>
      <c r="DI245" s="180"/>
      <c r="DJ245" s="180"/>
      <c r="DK245" s="180"/>
      <c r="DL245" s="180"/>
      <c r="DM245" s="180"/>
      <c r="DN245" s="180"/>
      <c r="DO245" s="180"/>
      <c r="DP245" s="180"/>
      <c r="DQ245" s="180"/>
      <c r="DR245" s="180"/>
      <c r="DS245" s="180"/>
      <c r="DT245" s="180"/>
      <c r="DU245" s="118"/>
      <c r="DV245" s="119"/>
      <c r="DW245" s="119"/>
      <c r="DX245" s="119"/>
      <c r="DY245" s="119"/>
      <c r="DZ245" s="119"/>
      <c r="EA245" s="119"/>
      <c r="EB245" s="119"/>
      <c r="EC245" s="119"/>
      <c r="ED245" s="119"/>
      <c r="EE245" s="119"/>
      <c r="EF245" s="119"/>
      <c r="EG245" s="119"/>
      <c r="EH245" s="119"/>
      <c r="EI245" s="119"/>
      <c r="EJ245" s="119"/>
      <c r="EK245" s="119"/>
      <c r="EL245" s="119"/>
      <c r="EM245" s="119"/>
      <c r="EN245" s="119"/>
      <c r="EO245" s="119"/>
      <c r="EP245" s="119"/>
      <c r="EQ245" s="137"/>
    </row>
    <row r="246" spans="2:147" s="50" customFormat="1" ht="11.25" customHeight="1">
      <c r="B246" s="169">
        <v>1</v>
      </c>
      <c r="C246" s="169"/>
      <c r="D246" s="190" t="s">
        <v>190</v>
      </c>
      <c r="E246" s="173"/>
      <c r="F246" s="173"/>
      <c r="G246" s="173"/>
      <c r="H246" s="173"/>
      <c r="I246" s="173"/>
      <c r="J246" s="173"/>
      <c r="K246" s="173"/>
      <c r="L246" s="173"/>
      <c r="M246" s="173"/>
      <c r="N246" s="173"/>
      <c r="O246" s="173"/>
      <c r="P246" s="173"/>
      <c r="Q246" s="173"/>
      <c r="R246" s="173"/>
      <c r="S246" s="173"/>
      <c r="T246" s="173"/>
      <c r="U246" s="173"/>
      <c r="V246" s="173"/>
      <c r="W246" s="173"/>
      <c r="X246" s="173"/>
      <c r="Y246" s="172" t="s">
        <v>162</v>
      </c>
      <c r="Z246" s="172"/>
      <c r="AA246" s="172"/>
      <c r="AB246" s="172"/>
      <c r="AC246" s="172"/>
      <c r="AD246" s="172"/>
      <c r="AE246" s="172"/>
      <c r="AF246" s="172"/>
      <c r="AG246" s="172"/>
      <c r="AH246" s="172"/>
      <c r="AI246" s="172" t="s">
        <v>58</v>
      </c>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80">
        <v>100</v>
      </c>
      <c r="BK246" s="180"/>
      <c r="BL246" s="180"/>
      <c r="BM246" s="180"/>
      <c r="BN246" s="180"/>
      <c r="BO246" s="180"/>
      <c r="BP246" s="180"/>
      <c r="BQ246" s="180"/>
      <c r="BR246" s="180"/>
      <c r="BS246" s="180"/>
      <c r="BT246" s="180"/>
      <c r="BU246" s="180"/>
      <c r="BV246" s="180"/>
      <c r="BW246" s="180"/>
      <c r="BX246" s="180"/>
      <c r="BY246" s="180"/>
      <c r="BZ246" s="180"/>
      <c r="CA246" s="180"/>
      <c r="CB246" s="180"/>
      <c r="CC246" s="118"/>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20"/>
      <c r="DC246" s="180">
        <v>100</v>
      </c>
      <c r="DD246" s="180"/>
      <c r="DE246" s="180"/>
      <c r="DF246" s="180"/>
      <c r="DG246" s="180"/>
      <c r="DH246" s="180"/>
      <c r="DI246" s="180"/>
      <c r="DJ246" s="180"/>
      <c r="DK246" s="180"/>
      <c r="DL246" s="180"/>
      <c r="DM246" s="180"/>
      <c r="DN246" s="180"/>
      <c r="DO246" s="180"/>
      <c r="DP246" s="180"/>
      <c r="DQ246" s="180"/>
      <c r="DR246" s="180"/>
      <c r="DS246" s="180"/>
      <c r="DT246" s="180"/>
      <c r="DU246" s="118"/>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37"/>
    </row>
    <row r="247" spans="2:146" s="55" customFormat="1" ht="23.25" customHeight="1">
      <c r="B247" s="176" t="s">
        <v>61</v>
      </c>
      <c r="C247" s="176"/>
      <c r="D247" s="179" t="s">
        <v>208</v>
      </c>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7"/>
      <c r="BR247" s="177"/>
      <c r="BS247" s="177"/>
      <c r="BT247" s="177"/>
      <c r="BU247" s="177"/>
      <c r="BV247" s="177"/>
      <c r="BW247" s="177"/>
      <c r="BX247" s="177"/>
      <c r="BY247" s="177"/>
      <c r="BZ247" s="177"/>
      <c r="CA247" s="177"/>
      <c r="CB247" s="177"/>
      <c r="CC247" s="177"/>
      <c r="CD247" s="177"/>
      <c r="CE247" s="177"/>
      <c r="CF247" s="177"/>
      <c r="CG247" s="177"/>
      <c r="CH247" s="177"/>
      <c r="CI247" s="177"/>
      <c r="CJ247" s="177"/>
      <c r="CK247" s="177"/>
      <c r="CL247" s="177"/>
      <c r="CM247" s="177"/>
      <c r="CN247" s="177"/>
      <c r="CO247" s="177"/>
      <c r="CP247" s="177"/>
      <c r="CQ247" s="177"/>
      <c r="CR247" s="177"/>
      <c r="CS247" s="177"/>
      <c r="CT247" s="177"/>
      <c r="CU247" s="177"/>
      <c r="CV247" s="177"/>
      <c r="CW247" s="177"/>
      <c r="CX247" s="177"/>
      <c r="CY247" s="177"/>
      <c r="CZ247" s="177"/>
      <c r="DA247" s="177"/>
      <c r="DB247" s="177"/>
      <c r="DC247" s="177"/>
      <c r="DD247" s="177"/>
      <c r="DE247" s="177"/>
      <c r="DF247" s="177"/>
      <c r="DG247" s="177"/>
      <c r="DH247" s="177"/>
      <c r="DI247" s="177"/>
      <c r="DJ247" s="177"/>
      <c r="DK247" s="177"/>
      <c r="DL247" s="177"/>
      <c r="DM247" s="177"/>
      <c r="DN247" s="177"/>
      <c r="DO247" s="177"/>
      <c r="DP247" s="177"/>
      <c r="DQ247" s="177"/>
      <c r="DR247" s="177"/>
      <c r="DS247" s="177"/>
      <c r="DT247" s="177"/>
      <c r="DU247" s="177"/>
      <c r="DV247" s="177"/>
      <c r="DW247" s="177"/>
      <c r="DX247" s="177"/>
      <c r="DY247" s="177"/>
      <c r="DZ247" s="177"/>
      <c r="EA247" s="177"/>
      <c r="EB247" s="177"/>
      <c r="EC247" s="177"/>
      <c r="ED247" s="177"/>
      <c r="EE247" s="177"/>
      <c r="EF247" s="177"/>
      <c r="EG247" s="177"/>
      <c r="EH247" s="177"/>
      <c r="EI247" s="177"/>
      <c r="EJ247" s="177"/>
      <c r="EK247" s="177"/>
      <c r="EL247" s="177"/>
      <c r="EM247" s="177"/>
      <c r="EN247" s="177"/>
      <c r="EO247" s="177"/>
      <c r="EP247" s="177"/>
    </row>
    <row r="248" spans="2:146" s="50" customFormat="1" ht="11.25" customHeight="1">
      <c r="B248" s="56"/>
      <c r="C248" s="57"/>
      <c r="D248" s="164" t="s">
        <v>49</v>
      </c>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64"/>
      <c r="CJ248" s="164"/>
      <c r="CK248" s="164"/>
      <c r="CL248" s="16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164"/>
      <c r="DH248" s="164"/>
      <c r="DI248" s="164"/>
      <c r="DJ248" s="164"/>
      <c r="DK248" s="164"/>
      <c r="DL248" s="164"/>
      <c r="DM248" s="164"/>
      <c r="DN248" s="164"/>
      <c r="DO248" s="164"/>
      <c r="DP248" s="164"/>
      <c r="DQ248" s="164"/>
      <c r="DR248" s="164"/>
      <c r="DS248" s="164"/>
      <c r="DT248" s="164"/>
      <c r="DU248" s="164"/>
      <c r="DV248" s="164"/>
      <c r="DW248" s="164"/>
      <c r="DX248" s="164"/>
      <c r="DY248" s="164"/>
      <c r="DZ248" s="164"/>
      <c r="EA248" s="164"/>
      <c r="EB248" s="164"/>
      <c r="EC248" s="164"/>
      <c r="ED248" s="164"/>
      <c r="EE248" s="164"/>
      <c r="EF248" s="164"/>
      <c r="EG248" s="164"/>
      <c r="EH248" s="164"/>
      <c r="EI248" s="164"/>
      <c r="EJ248" s="164"/>
      <c r="EK248" s="164"/>
      <c r="EL248" s="164"/>
      <c r="EM248" s="164"/>
      <c r="EN248" s="164"/>
      <c r="EO248" s="164"/>
      <c r="EP248" s="164"/>
    </row>
    <row r="249" spans="2:147" s="50" customFormat="1" ht="42.75" customHeight="1">
      <c r="B249" s="165">
        <v>1</v>
      </c>
      <c r="C249" s="165"/>
      <c r="D249" s="173" t="s">
        <v>71</v>
      </c>
      <c r="E249" s="173"/>
      <c r="F249" s="173"/>
      <c r="G249" s="173"/>
      <c r="H249" s="173"/>
      <c r="I249" s="173"/>
      <c r="J249" s="173"/>
      <c r="K249" s="173"/>
      <c r="L249" s="173"/>
      <c r="M249" s="173"/>
      <c r="N249" s="173"/>
      <c r="O249" s="173"/>
      <c r="P249" s="173"/>
      <c r="Q249" s="173"/>
      <c r="R249" s="173"/>
      <c r="S249" s="173"/>
      <c r="T249" s="173"/>
      <c r="U249" s="173"/>
      <c r="V249" s="173"/>
      <c r="W249" s="173"/>
      <c r="X249" s="173"/>
      <c r="Y249" s="174" t="s">
        <v>50</v>
      </c>
      <c r="Z249" s="174"/>
      <c r="AA249" s="174"/>
      <c r="AB249" s="174"/>
      <c r="AC249" s="174"/>
      <c r="AD249" s="174"/>
      <c r="AE249" s="174"/>
      <c r="AF249" s="174"/>
      <c r="AG249" s="174"/>
      <c r="AH249" s="174"/>
      <c r="AI249" s="174" t="s">
        <v>51</v>
      </c>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5">
        <v>619.67</v>
      </c>
      <c r="BK249" s="175"/>
      <c r="BL249" s="175"/>
      <c r="BM249" s="175"/>
      <c r="BN249" s="175"/>
      <c r="BO249" s="175"/>
      <c r="BP249" s="175"/>
      <c r="BQ249" s="175"/>
      <c r="BR249" s="175"/>
      <c r="BS249" s="175"/>
      <c r="BT249" s="175"/>
      <c r="BU249" s="175"/>
      <c r="BV249" s="175"/>
      <c r="BW249" s="175"/>
      <c r="BX249" s="175"/>
      <c r="BY249" s="175"/>
      <c r="BZ249" s="175"/>
      <c r="CA249" s="175"/>
      <c r="CB249" s="175"/>
      <c r="CC249" s="41"/>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3"/>
      <c r="DC249" s="175">
        <v>666.485</v>
      </c>
      <c r="DD249" s="175"/>
      <c r="DE249" s="175"/>
      <c r="DF249" s="175"/>
      <c r="DG249" s="175"/>
      <c r="DH249" s="175"/>
      <c r="DI249" s="175"/>
      <c r="DJ249" s="175"/>
      <c r="DK249" s="175"/>
      <c r="DL249" s="175"/>
      <c r="DM249" s="175"/>
      <c r="DN249" s="175"/>
      <c r="DO249" s="175"/>
      <c r="DP249" s="175"/>
      <c r="DQ249" s="175"/>
      <c r="DR249" s="175"/>
      <c r="DS249" s="175"/>
      <c r="DT249" s="175"/>
      <c r="DU249" s="41"/>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3"/>
    </row>
    <row r="250" spans="2:146" s="50" customFormat="1" ht="11.25" customHeight="1">
      <c r="B250" s="56"/>
      <c r="C250" s="57"/>
      <c r="D250" s="164" t="s">
        <v>52</v>
      </c>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64"/>
      <c r="BM250" s="164"/>
      <c r="BN250" s="164"/>
      <c r="BO250" s="164"/>
      <c r="BP250" s="164"/>
      <c r="BQ250" s="164"/>
      <c r="BR250" s="164"/>
      <c r="BS250" s="164"/>
      <c r="BT250" s="164"/>
      <c r="BU250" s="164"/>
      <c r="BV250" s="164"/>
      <c r="BW250" s="164"/>
      <c r="BX250" s="164"/>
      <c r="BY250" s="164"/>
      <c r="BZ250" s="164"/>
      <c r="CA250" s="164"/>
      <c r="CB250" s="164"/>
      <c r="CC250" s="164"/>
      <c r="CD250" s="164"/>
      <c r="CE250" s="164"/>
      <c r="CF250" s="164"/>
      <c r="CG250" s="164"/>
      <c r="CH250" s="164"/>
      <c r="CI250" s="164"/>
      <c r="CJ250" s="164"/>
      <c r="CK250" s="164"/>
      <c r="CL250" s="164"/>
      <c r="CM250" s="164"/>
      <c r="CN250" s="164"/>
      <c r="CO250" s="164"/>
      <c r="CP250" s="164"/>
      <c r="CQ250" s="164"/>
      <c r="CR250" s="164"/>
      <c r="CS250" s="164"/>
      <c r="CT250" s="164"/>
      <c r="CU250" s="164"/>
      <c r="CV250" s="164"/>
      <c r="CW250" s="164"/>
      <c r="CX250" s="164"/>
      <c r="CY250" s="164"/>
      <c r="CZ250" s="164"/>
      <c r="DA250" s="164"/>
      <c r="DB250" s="164"/>
      <c r="DC250" s="164"/>
      <c r="DD250" s="164"/>
      <c r="DE250" s="164"/>
      <c r="DF250" s="164"/>
      <c r="DG250" s="164"/>
      <c r="DH250" s="164"/>
      <c r="DI250" s="164"/>
      <c r="DJ250" s="164"/>
      <c r="DK250" s="164"/>
      <c r="DL250" s="164"/>
      <c r="DM250" s="164"/>
      <c r="DN250" s="164"/>
      <c r="DO250" s="164"/>
      <c r="DP250" s="164"/>
      <c r="DQ250" s="164"/>
      <c r="DR250" s="164"/>
      <c r="DS250" s="164"/>
      <c r="DT250" s="164"/>
      <c r="DU250" s="164"/>
      <c r="DV250" s="164"/>
      <c r="DW250" s="164"/>
      <c r="DX250" s="164"/>
      <c r="DY250" s="164"/>
      <c r="DZ250" s="164"/>
      <c r="EA250" s="164"/>
      <c r="EB250" s="164"/>
      <c r="EC250" s="164"/>
      <c r="ED250" s="164"/>
      <c r="EE250" s="164"/>
      <c r="EF250" s="164"/>
      <c r="EG250" s="164"/>
      <c r="EH250" s="164"/>
      <c r="EI250" s="164"/>
      <c r="EJ250" s="164"/>
      <c r="EK250" s="164"/>
      <c r="EL250" s="164"/>
      <c r="EM250" s="164"/>
      <c r="EN250" s="164"/>
      <c r="EO250" s="164"/>
      <c r="EP250" s="164"/>
    </row>
    <row r="251" spans="2:147" s="50" customFormat="1" ht="11.25" customHeight="1">
      <c r="B251" s="165">
        <v>1</v>
      </c>
      <c r="C251" s="165"/>
      <c r="D251" s="173" t="s">
        <v>53</v>
      </c>
      <c r="E251" s="173"/>
      <c r="F251" s="173"/>
      <c r="G251" s="173"/>
      <c r="H251" s="173"/>
      <c r="I251" s="173"/>
      <c r="J251" s="173"/>
      <c r="K251" s="173"/>
      <c r="L251" s="173"/>
      <c r="M251" s="173"/>
      <c r="N251" s="173"/>
      <c r="O251" s="173"/>
      <c r="P251" s="173"/>
      <c r="Q251" s="173"/>
      <c r="R251" s="173"/>
      <c r="S251" s="173"/>
      <c r="T251" s="173"/>
      <c r="U251" s="173"/>
      <c r="V251" s="173"/>
      <c r="W251" s="173"/>
      <c r="X251" s="173"/>
      <c r="Y251" s="174" t="s">
        <v>54</v>
      </c>
      <c r="Z251" s="174"/>
      <c r="AA251" s="174"/>
      <c r="AB251" s="174"/>
      <c r="AC251" s="174"/>
      <c r="AD251" s="174"/>
      <c r="AE251" s="174"/>
      <c r="AF251" s="174"/>
      <c r="AG251" s="174"/>
      <c r="AH251" s="174"/>
      <c r="AI251" s="174" t="s">
        <v>51</v>
      </c>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c r="BJ251" s="175">
        <v>158</v>
      </c>
      <c r="BK251" s="175"/>
      <c r="BL251" s="175"/>
      <c r="BM251" s="175"/>
      <c r="BN251" s="175"/>
      <c r="BO251" s="175"/>
      <c r="BP251" s="175"/>
      <c r="BQ251" s="175"/>
      <c r="BR251" s="175"/>
      <c r="BS251" s="175"/>
      <c r="BT251" s="175"/>
      <c r="BU251" s="175"/>
      <c r="BV251" s="175"/>
      <c r="BW251" s="175"/>
      <c r="BX251" s="175"/>
      <c r="BY251" s="175"/>
      <c r="BZ251" s="175"/>
      <c r="CA251" s="175"/>
      <c r="CB251" s="175"/>
      <c r="CC251" s="41"/>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3"/>
      <c r="DC251" s="175">
        <v>158</v>
      </c>
      <c r="DD251" s="175"/>
      <c r="DE251" s="175"/>
      <c r="DF251" s="175"/>
      <c r="DG251" s="175"/>
      <c r="DH251" s="175"/>
      <c r="DI251" s="175"/>
      <c r="DJ251" s="175"/>
      <c r="DK251" s="175"/>
      <c r="DL251" s="175"/>
      <c r="DM251" s="175"/>
      <c r="DN251" s="175"/>
      <c r="DO251" s="175"/>
      <c r="DP251" s="175"/>
      <c r="DQ251" s="175"/>
      <c r="DR251" s="175"/>
      <c r="DS251" s="175"/>
      <c r="DT251" s="175"/>
      <c r="DU251" s="41"/>
      <c r="DV251" s="42"/>
      <c r="DW251" s="42"/>
      <c r="DX251" s="42"/>
      <c r="DY251" s="42"/>
      <c r="DZ251" s="42"/>
      <c r="EA251" s="42"/>
      <c r="EB251" s="42"/>
      <c r="EC251" s="42"/>
      <c r="ED251" s="42"/>
      <c r="EE251" s="42"/>
      <c r="EF251" s="42"/>
      <c r="EG251" s="42"/>
      <c r="EH251" s="42"/>
      <c r="EI251" s="42"/>
      <c r="EJ251" s="42"/>
      <c r="EK251" s="42"/>
      <c r="EL251" s="42"/>
      <c r="EM251" s="42"/>
      <c r="EN251" s="42"/>
      <c r="EO251" s="42"/>
      <c r="EP251" s="42"/>
      <c r="EQ251" s="43"/>
    </row>
    <row r="252" spans="2:146" s="50" customFormat="1" ht="11.25" customHeight="1">
      <c r="B252" s="56"/>
      <c r="C252" s="57"/>
      <c r="D252" s="164" t="s">
        <v>56</v>
      </c>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64"/>
      <c r="BM252" s="164"/>
      <c r="BN252" s="164"/>
      <c r="BO252" s="164"/>
      <c r="BP252" s="164"/>
      <c r="BQ252" s="164"/>
      <c r="BR252" s="164"/>
      <c r="BS252" s="164"/>
      <c r="BT252" s="164"/>
      <c r="BU252" s="164"/>
      <c r="BV252" s="164"/>
      <c r="BW252" s="164"/>
      <c r="BX252" s="164"/>
      <c r="BY252" s="164"/>
      <c r="BZ252" s="164"/>
      <c r="CA252" s="164"/>
      <c r="CB252" s="164"/>
      <c r="CC252" s="164"/>
      <c r="CD252" s="164"/>
      <c r="CE252" s="164"/>
      <c r="CF252" s="164"/>
      <c r="CG252" s="164"/>
      <c r="CH252" s="164"/>
      <c r="CI252" s="164"/>
      <c r="CJ252" s="164"/>
      <c r="CK252" s="164"/>
      <c r="CL252" s="164"/>
      <c r="CM252" s="164"/>
      <c r="CN252" s="164"/>
      <c r="CO252" s="164"/>
      <c r="CP252" s="164"/>
      <c r="CQ252" s="164"/>
      <c r="CR252" s="164"/>
      <c r="CS252" s="164"/>
      <c r="CT252" s="164"/>
      <c r="CU252" s="164"/>
      <c r="CV252" s="164"/>
      <c r="CW252" s="164"/>
      <c r="CX252" s="164"/>
      <c r="CY252" s="164"/>
      <c r="CZ252" s="164"/>
      <c r="DA252" s="164"/>
      <c r="DB252" s="164"/>
      <c r="DC252" s="164"/>
      <c r="DD252" s="164"/>
      <c r="DE252" s="164"/>
      <c r="DF252" s="164"/>
      <c r="DG252" s="164"/>
      <c r="DH252" s="164"/>
      <c r="DI252" s="164"/>
      <c r="DJ252" s="164"/>
      <c r="DK252" s="164"/>
      <c r="DL252" s="164"/>
      <c r="DM252" s="164"/>
      <c r="DN252" s="164"/>
      <c r="DO252" s="164"/>
      <c r="DP252" s="164"/>
      <c r="DQ252" s="164"/>
      <c r="DR252" s="164"/>
      <c r="DS252" s="164"/>
      <c r="DT252" s="164"/>
      <c r="DU252" s="164"/>
      <c r="DV252" s="164"/>
      <c r="DW252" s="164"/>
      <c r="DX252" s="164"/>
      <c r="DY252" s="164"/>
      <c r="DZ252" s="164"/>
      <c r="EA252" s="164"/>
      <c r="EB252" s="164"/>
      <c r="EC252" s="164"/>
      <c r="ED252" s="164"/>
      <c r="EE252" s="164"/>
      <c r="EF252" s="164"/>
      <c r="EG252" s="164"/>
      <c r="EH252" s="164"/>
      <c r="EI252" s="164"/>
      <c r="EJ252" s="164"/>
      <c r="EK252" s="164"/>
      <c r="EL252" s="164"/>
      <c r="EM252" s="164"/>
      <c r="EN252" s="164"/>
      <c r="EO252" s="164"/>
      <c r="EP252" s="164"/>
    </row>
    <row r="253" spans="2:147" s="50" customFormat="1" ht="53.25" customHeight="1">
      <c r="B253" s="165">
        <v>1</v>
      </c>
      <c r="C253" s="165"/>
      <c r="D253" s="173" t="s">
        <v>72</v>
      </c>
      <c r="E253" s="173"/>
      <c r="F253" s="173"/>
      <c r="G253" s="173"/>
      <c r="H253" s="173"/>
      <c r="I253" s="173"/>
      <c r="J253" s="173"/>
      <c r="K253" s="173"/>
      <c r="L253" s="173"/>
      <c r="M253" s="173"/>
      <c r="N253" s="173"/>
      <c r="O253" s="173"/>
      <c r="P253" s="173"/>
      <c r="Q253" s="173"/>
      <c r="R253" s="173"/>
      <c r="S253" s="173"/>
      <c r="T253" s="173"/>
      <c r="U253" s="173"/>
      <c r="V253" s="173"/>
      <c r="W253" s="173"/>
      <c r="X253" s="173"/>
      <c r="Y253" s="174" t="s">
        <v>57</v>
      </c>
      <c r="Z253" s="174"/>
      <c r="AA253" s="174"/>
      <c r="AB253" s="174"/>
      <c r="AC253" s="174"/>
      <c r="AD253" s="174"/>
      <c r="AE253" s="174"/>
      <c r="AF253" s="174"/>
      <c r="AG253" s="174"/>
      <c r="AH253" s="174"/>
      <c r="AI253" s="174" t="s">
        <v>58</v>
      </c>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c r="BH253" s="174"/>
      <c r="BI253" s="174"/>
      <c r="BJ253" s="178">
        <v>3922</v>
      </c>
      <c r="BK253" s="178"/>
      <c r="BL253" s="178"/>
      <c r="BM253" s="178"/>
      <c r="BN253" s="178"/>
      <c r="BO253" s="178"/>
      <c r="BP253" s="178"/>
      <c r="BQ253" s="178"/>
      <c r="BR253" s="178"/>
      <c r="BS253" s="178"/>
      <c r="BT253" s="178"/>
      <c r="BU253" s="178"/>
      <c r="BV253" s="178"/>
      <c r="BW253" s="178"/>
      <c r="BX253" s="178"/>
      <c r="BY253" s="178"/>
      <c r="BZ253" s="178"/>
      <c r="CA253" s="178"/>
      <c r="CB253" s="178"/>
      <c r="CC253" s="41"/>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3"/>
      <c r="DC253" s="178">
        <v>4218.25</v>
      </c>
      <c r="DD253" s="178"/>
      <c r="DE253" s="178"/>
      <c r="DF253" s="178"/>
      <c r="DG253" s="178"/>
      <c r="DH253" s="178"/>
      <c r="DI253" s="178"/>
      <c r="DJ253" s="178"/>
      <c r="DK253" s="178"/>
      <c r="DL253" s="178"/>
      <c r="DM253" s="178"/>
      <c r="DN253" s="178"/>
      <c r="DO253" s="178"/>
      <c r="DP253" s="178"/>
      <c r="DQ253" s="178"/>
      <c r="DR253" s="178"/>
      <c r="DS253" s="178"/>
      <c r="DT253" s="178"/>
      <c r="DU253" s="41"/>
      <c r="DV253" s="42"/>
      <c r="DW253" s="42"/>
      <c r="DX253" s="42"/>
      <c r="DY253" s="42"/>
      <c r="DZ253" s="42"/>
      <c r="EA253" s="42"/>
      <c r="EB253" s="42"/>
      <c r="EC253" s="42"/>
      <c r="ED253" s="42"/>
      <c r="EE253" s="42"/>
      <c r="EF253" s="42"/>
      <c r="EG253" s="42"/>
      <c r="EH253" s="42"/>
      <c r="EI253" s="42"/>
      <c r="EJ253" s="42"/>
      <c r="EK253" s="42"/>
      <c r="EL253" s="42"/>
      <c r="EM253" s="42"/>
      <c r="EN253" s="42"/>
      <c r="EO253" s="42"/>
      <c r="EP253" s="42"/>
      <c r="EQ253" s="43"/>
    </row>
    <row r="254" spans="2:147" s="50" customFormat="1" ht="12" customHeight="1">
      <c r="B254" s="169"/>
      <c r="C254" s="169"/>
      <c r="D254" s="191" t="s">
        <v>163</v>
      </c>
      <c r="E254" s="191"/>
      <c r="F254" s="191"/>
      <c r="G254" s="191"/>
      <c r="H254" s="191"/>
      <c r="I254" s="191"/>
      <c r="J254" s="191"/>
      <c r="K254" s="191"/>
      <c r="L254" s="191"/>
      <c r="M254" s="191"/>
      <c r="N254" s="191"/>
      <c r="O254" s="191"/>
      <c r="P254" s="191"/>
      <c r="Q254" s="191"/>
      <c r="R254" s="191"/>
      <c r="S254" s="191"/>
      <c r="T254" s="191"/>
      <c r="U254" s="191"/>
      <c r="V254" s="191"/>
      <c r="W254" s="191"/>
      <c r="X254" s="191"/>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80"/>
      <c r="BK254" s="180"/>
      <c r="BL254" s="180"/>
      <c r="BM254" s="180"/>
      <c r="BN254" s="180"/>
      <c r="BO254" s="180"/>
      <c r="BP254" s="180"/>
      <c r="BQ254" s="180"/>
      <c r="BR254" s="180"/>
      <c r="BS254" s="180"/>
      <c r="BT254" s="180"/>
      <c r="BU254" s="180"/>
      <c r="BV254" s="180"/>
      <c r="BW254" s="180"/>
      <c r="BX254" s="180"/>
      <c r="BY254" s="180"/>
      <c r="BZ254" s="180"/>
      <c r="CA254" s="180"/>
      <c r="CB254" s="180"/>
      <c r="CC254" s="118"/>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20"/>
      <c r="DC254" s="180"/>
      <c r="DD254" s="180"/>
      <c r="DE254" s="180"/>
      <c r="DF254" s="180"/>
      <c r="DG254" s="180"/>
      <c r="DH254" s="180"/>
      <c r="DI254" s="180"/>
      <c r="DJ254" s="180"/>
      <c r="DK254" s="180"/>
      <c r="DL254" s="180"/>
      <c r="DM254" s="180"/>
      <c r="DN254" s="180"/>
      <c r="DO254" s="180"/>
      <c r="DP254" s="180"/>
      <c r="DQ254" s="180"/>
      <c r="DR254" s="180"/>
      <c r="DS254" s="180"/>
      <c r="DT254" s="180"/>
      <c r="DU254" s="118"/>
      <c r="DV254" s="119"/>
      <c r="DW254" s="119"/>
      <c r="DX254" s="119"/>
      <c r="DY254" s="119"/>
      <c r="DZ254" s="119"/>
      <c r="EA254" s="119"/>
      <c r="EB254" s="119"/>
      <c r="EC254" s="119"/>
      <c r="ED254" s="119"/>
      <c r="EE254" s="119"/>
      <c r="EF254" s="119"/>
      <c r="EG254" s="119"/>
      <c r="EH254" s="119"/>
      <c r="EI254" s="119"/>
      <c r="EJ254" s="119"/>
      <c r="EK254" s="119"/>
      <c r="EL254" s="119"/>
      <c r="EM254" s="119"/>
      <c r="EN254" s="119"/>
      <c r="EO254" s="119"/>
      <c r="EP254" s="117"/>
      <c r="EQ254" s="97"/>
    </row>
    <row r="255" spans="2:147" s="50" customFormat="1" ht="15.75" customHeight="1">
      <c r="B255" s="169">
        <v>1</v>
      </c>
      <c r="C255" s="169"/>
      <c r="D255" s="190" t="s">
        <v>190</v>
      </c>
      <c r="E255" s="173"/>
      <c r="F255" s="173"/>
      <c r="G255" s="173"/>
      <c r="H255" s="173"/>
      <c r="I255" s="173"/>
      <c r="J255" s="173"/>
      <c r="K255" s="173"/>
      <c r="L255" s="173"/>
      <c r="M255" s="173"/>
      <c r="N255" s="173"/>
      <c r="O255" s="173"/>
      <c r="P255" s="173"/>
      <c r="Q255" s="173"/>
      <c r="R255" s="173"/>
      <c r="S255" s="173"/>
      <c r="T255" s="173"/>
      <c r="U255" s="173"/>
      <c r="V255" s="173"/>
      <c r="W255" s="173"/>
      <c r="X255" s="173"/>
      <c r="Y255" s="172" t="s">
        <v>162</v>
      </c>
      <c r="Z255" s="172"/>
      <c r="AA255" s="172"/>
      <c r="AB255" s="172"/>
      <c r="AC255" s="172"/>
      <c r="AD255" s="172"/>
      <c r="AE255" s="172"/>
      <c r="AF255" s="172"/>
      <c r="AG255" s="172"/>
      <c r="AH255" s="172"/>
      <c r="AI255" s="172" t="s">
        <v>58</v>
      </c>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80">
        <v>100</v>
      </c>
      <c r="BK255" s="180"/>
      <c r="BL255" s="180"/>
      <c r="BM255" s="180"/>
      <c r="BN255" s="180"/>
      <c r="BO255" s="180"/>
      <c r="BP255" s="180"/>
      <c r="BQ255" s="180"/>
      <c r="BR255" s="180"/>
      <c r="BS255" s="180"/>
      <c r="BT255" s="180"/>
      <c r="BU255" s="180"/>
      <c r="BV255" s="180"/>
      <c r="BW255" s="180"/>
      <c r="BX255" s="180"/>
      <c r="BY255" s="180"/>
      <c r="BZ255" s="180"/>
      <c r="CA255" s="180"/>
      <c r="CB255" s="180"/>
      <c r="CC255" s="118"/>
      <c r="CD255" s="119"/>
      <c r="CE255" s="119"/>
      <c r="CF255" s="119"/>
      <c r="CG255" s="119"/>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20"/>
      <c r="DC255" s="180">
        <v>100</v>
      </c>
      <c r="DD255" s="180"/>
      <c r="DE255" s="180"/>
      <c r="DF255" s="180"/>
      <c r="DG255" s="180"/>
      <c r="DH255" s="180"/>
      <c r="DI255" s="180"/>
      <c r="DJ255" s="180"/>
      <c r="DK255" s="180"/>
      <c r="DL255" s="180"/>
      <c r="DM255" s="180"/>
      <c r="DN255" s="180"/>
      <c r="DO255" s="180"/>
      <c r="DP255" s="180"/>
      <c r="DQ255" s="180"/>
      <c r="DR255" s="180"/>
      <c r="DS255" s="180"/>
      <c r="DT255" s="180"/>
      <c r="DU255" s="118"/>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7"/>
      <c r="EQ255" s="97"/>
    </row>
    <row r="256" spans="2:146" s="55" customFormat="1" ht="12" customHeight="1">
      <c r="B256" s="176" t="s">
        <v>65</v>
      </c>
      <c r="C256" s="176"/>
      <c r="D256" s="177" t="s">
        <v>41</v>
      </c>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177"/>
      <c r="BY256" s="177"/>
      <c r="BZ256" s="177"/>
      <c r="CA256" s="177"/>
      <c r="CB256" s="177"/>
      <c r="CC256" s="177"/>
      <c r="CD256" s="177"/>
      <c r="CE256" s="177"/>
      <c r="CF256" s="177"/>
      <c r="CG256" s="177"/>
      <c r="CH256" s="177"/>
      <c r="CI256" s="177"/>
      <c r="CJ256" s="177"/>
      <c r="CK256" s="177"/>
      <c r="CL256" s="177"/>
      <c r="CM256" s="177"/>
      <c r="CN256" s="177"/>
      <c r="CO256" s="177"/>
      <c r="CP256" s="177"/>
      <c r="CQ256" s="177"/>
      <c r="CR256" s="177"/>
      <c r="CS256" s="177"/>
      <c r="CT256" s="177"/>
      <c r="CU256" s="177"/>
      <c r="CV256" s="177"/>
      <c r="CW256" s="177"/>
      <c r="CX256" s="177"/>
      <c r="CY256" s="177"/>
      <c r="CZ256" s="177"/>
      <c r="DA256" s="177"/>
      <c r="DB256" s="177"/>
      <c r="DC256" s="177"/>
      <c r="DD256" s="177"/>
      <c r="DE256" s="177"/>
      <c r="DF256" s="177"/>
      <c r="DG256" s="177"/>
      <c r="DH256" s="177"/>
      <c r="DI256" s="177"/>
      <c r="DJ256" s="177"/>
      <c r="DK256" s="177"/>
      <c r="DL256" s="177"/>
      <c r="DM256" s="177"/>
      <c r="DN256" s="177"/>
      <c r="DO256" s="177"/>
      <c r="DP256" s="177"/>
      <c r="DQ256" s="177"/>
      <c r="DR256" s="177"/>
      <c r="DS256" s="177"/>
      <c r="DT256" s="177"/>
      <c r="DU256" s="177"/>
      <c r="DV256" s="177"/>
      <c r="DW256" s="177"/>
      <c r="DX256" s="177"/>
      <c r="DY256" s="177"/>
      <c r="DZ256" s="177"/>
      <c r="EA256" s="177"/>
      <c r="EB256" s="177"/>
      <c r="EC256" s="177"/>
      <c r="ED256" s="177"/>
      <c r="EE256" s="177"/>
      <c r="EF256" s="177"/>
      <c r="EG256" s="177"/>
      <c r="EH256" s="177"/>
      <c r="EI256" s="177"/>
      <c r="EJ256" s="177"/>
      <c r="EK256" s="177"/>
      <c r="EL256" s="177"/>
      <c r="EM256" s="177"/>
      <c r="EN256" s="177"/>
      <c r="EO256" s="177"/>
      <c r="EP256" s="177"/>
    </row>
    <row r="257" spans="2:146" s="50" customFormat="1" ht="11.25" customHeight="1">
      <c r="B257" s="56"/>
      <c r="C257" s="57"/>
      <c r="D257" s="164" t="s">
        <v>49</v>
      </c>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64"/>
      <c r="BM257" s="164"/>
      <c r="BN257" s="164"/>
      <c r="BO257" s="164"/>
      <c r="BP257" s="164"/>
      <c r="BQ257" s="164"/>
      <c r="BR257" s="164"/>
      <c r="BS257" s="164"/>
      <c r="BT257" s="164"/>
      <c r="BU257" s="164"/>
      <c r="BV257" s="164"/>
      <c r="BW257" s="164"/>
      <c r="BX257" s="164"/>
      <c r="BY257" s="164"/>
      <c r="BZ257" s="164"/>
      <c r="CA257" s="164"/>
      <c r="CB257" s="164"/>
      <c r="CC257" s="164"/>
      <c r="CD257" s="164"/>
      <c r="CE257" s="164"/>
      <c r="CF257" s="164"/>
      <c r="CG257" s="164"/>
      <c r="CH257" s="164"/>
      <c r="CI257" s="164"/>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c r="EA257" s="164"/>
      <c r="EB257" s="164"/>
      <c r="EC257" s="164"/>
      <c r="ED257" s="164"/>
      <c r="EE257" s="164"/>
      <c r="EF257" s="164"/>
      <c r="EG257" s="164"/>
      <c r="EH257" s="164"/>
      <c r="EI257" s="164"/>
      <c r="EJ257" s="164"/>
      <c r="EK257" s="164"/>
      <c r="EL257" s="164"/>
      <c r="EM257" s="164"/>
      <c r="EN257" s="164"/>
      <c r="EO257" s="164"/>
      <c r="EP257" s="164"/>
    </row>
    <row r="258" spans="2:147" s="50" customFormat="1" ht="32.25" customHeight="1">
      <c r="B258" s="165">
        <v>1</v>
      </c>
      <c r="C258" s="165"/>
      <c r="D258" s="173" t="s">
        <v>73</v>
      </c>
      <c r="E258" s="173"/>
      <c r="F258" s="173"/>
      <c r="G258" s="173"/>
      <c r="H258" s="173"/>
      <c r="I258" s="173"/>
      <c r="J258" s="173"/>
      <c r="K258" s="173"/>
      <c r="L258" s="173"/>
      <c r="M258" s="173"/>
      <c r="N258" s="173"/>
      <c r="O258" s="173"/>
      <c r="P258" s="173"/>
      <c r="Q258" s="173"/>
      <c r="R258" s="173"/>
      <c r="S258" s="173"/>
      <c r="T258" s="173"/>
      <c r="U258" s="173"/>
      <c r="V258" s="173"/>
      <c r="W258" s="173"/>
      <c r="X258" s="173"/>
      <c r="Y258" s="174" t="s">
        <v>50</v>
      </c>
      <c r="Z258" s="174"/>
      <c r="AA258" s="174"/>
      <c r="AB258" s="174"/>
      <c r="AC258" s="174"/>
      <c r="AD258" s="174"/>
      <c r="AE258" s="174"/>
      <c r="AF258" s="174"/>
      <c r="AG258" s="174"/>
      <c r="AH258" s="174"/>
      <c r="AI258" s="174" t="s">
        <v>51</v>
      </c>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c r="BH258" s="174"/>
      <c r="BI258" s="174"/>
      <c r="BJ258" s="175">
        <v>35.585</v>
      </c>
      <c r="BK258" s="175"/>
      <c r="BL258" s="175"/>
      <c r="BM258" s="175"/>
      <c r="BN258" s="175"/>
      <c r="BO258" s="175"/>
      <c r="BP258" s="175"/>
      <c r="BQ258" s="175"/>
      <c r="BR258" s="175"/>
      <c r="BS258" s="175"/>
      <c r="BT258" s="175"/>
      <c r="BU258" s="175"/>
      <c r="BV258" s="175"/>
      <c r="BW258" s="175"/>
      <c r="BX258" s="175"/>
      <c r="BY258" s="175"/>
      <c r="BZ258" s="175"/>
      <c r="CA258" s="175"/>
      <c r="CB258" s="175"/>
      <c r="CC258" s="41"/>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3"/>
      <c r="DC258" s="175">
        <v>37.37</v>
      </c>
      <c r="DD258" s="175"/>
      <c r="DE258" s="175"/>
      <c r="DF258" s="175"/>
      <c r="DG258" s="175"/>
      <c r="DH258" s="175"/>
      <c r="DI258" s="175"/>
      <c r="DJ258" s="175"/>
      <c r="DK258" s="175"/>
      <c r="DL258" s="175"/>
      <c r="DM258" s="175"/>
      <c r="DN258" s="175"/>
      <c r="DO258" s="175"/>
      <c r="DP258" s="175"/>
      <c r="DQ258" s="175"/>
      <c r="DR258" s="175"/>
      <c r="DS258" s="175"/>
      <c r="DT258" s="175"/>
      <c r="DU258" s="41"/>
      <c r="DV258" s="42"/>
      <c r="DW258" s="42"/>
      <c r="DX258" s="42"/>
      <c r="DY258" s="42"/>
      <c r="DZ258" s="42"/>
      <c r="EA258" s="42"/>
      <c r="EB258" s="42"/>
      <c r="EC258" s="42"/>
      <c r="ED258" s="42"/>
      <c r="EE258" s="42"/>
      <c r="EF258" s="42"/>
      <c r="EG258" s="42"/>
      <c r="EH258" s="42"/>
      <c r="EI258" s="42"/>
      <c r="EJ258" s="42"/>
      <c r="EK258" s="42"/>
      <c r="EL258" s="42"/>
      <c r="EM258" s="42"/>
      <c r="EN258" s="42"/>
      <c r="EO258" s="42"/>
      <c r="EP258" s="42"/>
      <c r="EQ258" s="43"/>
    </row>
    <row r="259" spans="2:146" s="50" customFormat="1" ht="11.25" customHeight="1">
      <c r="B259" s="56"/>
      <c r="C259" s="57"/>
      <c r="D259" s="164" t="s">
        <v>52</v>
      </c>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c r="CW259" s="164"/>
      <c r="CX259" s="164"/>
      <c r="CY259" s="164"/>
      <c r="CZ259" s="164"/>
      <c r="DA259" s="164"/>
      <c r="DB259" s="164"/>
      <c r="DC259" s="164"/>
      <c r="DD259" s="164"/>
      <c r="DE259" s="164"/>
      <c r="DF259" s="164"/>
      <c r="DG259" s="164"/>
      <c r="DH259" s="164"/>
      <c r="DI259" s="164"/>
      <c r="DJ259" s="164"/>
      <c r="DK259" s="164"/>
      <c r="DL259" s="164"/>
      <c r="DM259" s="164"/>
      <c r="DN259" s="164"/>
      <c r="DO259" s="164"/>
      <c r="DP259" s="164"/>
      <c r="DQ259" s="164"/>
      <c r="DR259" s="164"/>
      <c r="DS259" s="164"/>
      <c r="DT259" s="164"/>
      <c r="DU259" s="164"/>
      <c r="DV259" s="164"/>
      <c r="DW259" s="164"/>
      <c r="DX259" s="164"/>
      <c r="DY259" s="164"/>
      <c r="DZ259" s="164"/>
      <c r="EA259" s="164"/>
      <c r="EB259" s="164"/>
      <c r="EC259" s="164"/>
      <c r="ED259" s="164"/>
      <c r="EE259" s="164"/>
      <c r="EF259" s="164"/>
      <c r="EG259" s="164"/>
      <c r="EH259" s="164"/>
      <c r="EI259" s="164"/>
      <c r="EJ259" s="164"/>
      <c r="EK259" s="164"/>
      <c r="EL259" s="164"/>
      <c r="EM259" s="164"/>
      <c r="EN259" s="164"/>
      <c r="EO259" s="164"/>
      <c r="EP259" s="164"/>
    </row>
    <row r="260" spans="2:147" s="50" customFormat="1" ht="11.25" customHeight="1">
      <c r="B260" s="165">
        <v>1</v>
      </c>
      <c r="C260" s="165"/>
      <c r="D260" s="173" t="s">
        <v>53</v>
      </c>
      <c r="E260" s="173"/>
      <c r="F260" s="173"/>
      <c r="G260" s="173"/>
      <c r="H260" s="173"/>
      <c r="I260" s="173"/>
      <c r="J260" s="173"/>
      <c r="K260" s="173"/>
      <c r="L260" s="173"/>
      <c r="M260" s="173"/>
      <c r="N260" s="173"/>
      <c r="O260" s="173"/>
      <c r="P260" s="173"/>
      <c r="Q260" s="173"/>
      <c r="R260" s="173"/>
      <c r="S260" s="173"/>
      <c r="T260" s="173"/>
      <c r="U260" s="173"/>
      <c r="V260" s="173"/>
      <c r="W260" s="173"/>
      <c r="X260" s="173"/>
      <c r="Y260" s="174" t="s">
        <v>54</v>
      </c>
      <c r="Z260" s="174"/>
      <c r="AA260" s="174"/>
      <c r="AB260" s="174"/>
      <c r="AC260" s="174"/>
      <c r="AD260" s="174"/>
      <c r="AE260" s="174"/>
      <c r="AF260" s="174"/>
      <c r="AG260" s="174"/>
      <c r="AH260" s="174"/>
      <c r="AI260" s="174" t="s">
        <v>51</v>
      </c>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c r="BH260" s="174"/>
      <c r="BI260" s="174"/>
      <c r="BJ260" s="175">
        <v>355</v>
      </c>
      <c r="BK260" s="175"/>
      <c r="BL260" s="175"/>
      <c r="BM260" s="175"/>
      <c r="BN260" s="175"/>
      <c r="BO260" s="175"/>
      <c r="BP260" s="175"/>
      <c r="BQ260" s="175"/>
      <c r="BR260" s="175"/>
      <c r="BS260" s="175"/>
      <c r="BT260" s="175"/>
      <c r="BU260" s="175"/>
      <c r="BV260" s="175"/>
      <c r="BW260" s="175"/>
      <c r="BX260" s="175"/>
      <c r="BY260" s="175"/>
      <c r="BZ260" s="175"/>
      <c r="CA260" s="175"/>
      <c r="CB260" s="175"/>
      <c r="CC260" s="41"/>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3"/>
      <c r="DC260" s="175">
        <v>373</v>
      </c>
      <c r="DD260" s="175"/>
      <c r="DE260" s="175"/>
      <c r="DF260" s="175"/>
      <c r="DG260" s="175"/>
      <c r="DH260" s="175"/>
      <c r="DI260" s="175"/>
      <c r="DJ260" s="175"/>
      <c r="DK260" s="175"/>
      <c r="DL260" s="175"/>
      <c r="DM260" s="175"/>
      <c r="DN260" s="175"/>
      <c r="DO260" s="175"/>
      <c r="DP260" s="175"/>
      <c r="DQ260" s="175"/>
      <c r="DR260" s="175"/>
      <c r="DS260" s="175"/>
      <c r="DT260" s="175"/>
      <c r="DU260" s="41"/>
      <c r="DV260" s="42"/>
      <c r="DW260" s="42"/>
      <c r="DX260" s="42"/>
      <c r="DY260" s="42"/>
      <c r="DZ260" s="42"/>
      <c r="EA260" s="42"/>
      <c r="EB260" s="42"/>
      <c r="EC260" s="42"/>
      <c r="ED260" s="42"/>
      <c r="EE260" s="42"/>
      <c r="EF260" s="42"/>
      <c r="EG260" s="42"/>
      <c r="EH260" s="42"/>
      <c r="EI260" s="42"/>
      <c r="EJ260" s="42"/>
      <c r="EK260" s="42"/>
      <c r="EL260" s="42"/>
      <c r="EM260" s="42"/>
      <c r="EN260" s="42"/>
      <c r="EO260" s="42"/>
      <c r="EP260" s="42"/>
      <c r="EQ260" s="43"/>
    </row>
    <row r="261" spans="2:146" s="50" customFormat="1" ht="11.25" customHeight="1">
      <c r="B261" s="56"/>
      <c r="C261" s="57"/>
      <c r="D261" s="164" t="s">
        <v>56</v>
      </c>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64"/>
      <c r="BM261" s="164"/>
      <c r="BN261" s="164"/>
      <c r="BO261" s="164"/>
      <c r="BP261" s="164"/>
      <c r="BQ261" s="164"/>
      <c r="BR261" s="164"/>
      <c r="BS261" s="164"/>
      <c r="BT261" s="164"/>
      <c r="BU261" s="164"/>
      <c r="BV261" s="164"/>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c r="CW261" s="164"/>
      <c r="CX261" s="164"/>
      <c r="CY261" s="164"/>
      <c r="CZ261" s="164"/>
      <c r="DA261" s="164"/>
      <c r="DB261" s="164"/>
      <c r="DC261" s="164"/>
      <c r="DD261" s="164"/>
      <c r="DE261" s="164"/>
      <c r="DF261" s="164"/>
      <c r="DG261" s="164"/>
      <c r="DH261" s="164"/>
      <c r="DI261" s="164"/>
      <c r="DJ261" s="164"/>
      <c r="DK261" s="164"/>
      <c r="DL261" s="164"/>
      <c r="DM261" s="164"/>
      <c r="DN261" s="164"/>
      <c r="DO261" s="164"/>
      <c r="DP261" s="164"/>
      <c r="DQ261" s="164"/>
      <c r="DR261" s="164"/>
      <c r="DS261" s="164"/>
      <c r="DT261" s="164"/>
      <c r="DU261" s="164"/>
      <c r="DV261" s="164"/>
      <c r="DW261" s="164"/>
      <c r="DX261" s="164"/>
      <c r="DY261" s="164"/>
      <c r="DZ261" s="164"/>
      <c r="EA261" s="164"/>
      <c r="EB261" s="164"/>
      <c r="EC261" s="164"/>
      <c r="ED261" s="164"/>
      <c r="EE261" s="164"/>
      <c r="EF261" s="164"/>
      <c r="EG261" s="164"/>
      <c r="EH261" s="164"/>
      <c r="EI261" s="164"/>
      <c r="EJ261" s="164"/>
      <c r="EK261" s="164"/>
      <c r="EL261" s="164"/>
      <c r="EM261" s="164"/>
      <c r="EN261" s="164"/>
      <c r="EO261" s="164"/>
      <c r="EP261" s="164"/>
    </row>
    <row r="262" spans="2:147" s="50" customFormat="1" ht="32.25" customHeight="1">
      <c r="B262" s="165">
        <v>1</v>
      </c>
      <c r="C262" s="165"/>
      <c r="D262" s="173" t="s">
        <v>74</v>
      </c>
      <c r="E262" s="173"/>
      <c r="F262" s="173"/>
      <c r="G262" s="173"/>
      <c r="H262" s="173"/>
      <c r="I262" s="173"/>
      <c r="J262" s="173"/>
      <c r="K262" s="173"/>
      <c r="L262" s="173"/>
      <c r="M262" s="173"/>
      <c r="N262" s="173"/>
      <c r="O262" s="173"/>
      <c r="P262" s="173"/>
      <c r="Q262" s="173"/>
      <c r="R262" s="173"/>
      <c r="S262" s="173"/>
      <c r="T262" s="173"/>
      <c r="U262" s="173"/>
      <c r="V262" s="173"/>
      <c r="W262" s="173"/>
      <c r="X262" s="173"/>
      <c r="Y262" s="174" t="s">
        <v>57</v>
      </c>
      <c r="Z262" s="174"/>
      <c r="AA262" s="174"/>
      <c r="AB262" s="174"/>
      <c r="AC262" s="174"/>
      <c r="AD262" s="174"/>
      <c r="AE262" s="174"/>
      <c r="AF262" s="174"/>
      <c r="AG262" s="174"/>
      <c r="AH262" s="174"/>
      <c r="AI262" s="174" t="s">
        <v>58</v>
      </c>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c r="BD262" s="174"/>
      <c r="BE262" s="174"/>
      <c r="BF262" s="174"/>
      <c r="BG262" s="174"/>
      <c r="BH262" s="174"/>
      <c r="BI262" s="174"/>
      <c r="BJ262" s="175">
        <v>100</v>
      </c>
      <c r="BK262" s="175"/>
      <c r="BL262" s="175"/>
      <c r="BM262" s="175"/>
      <c r="BN262" s="175"/>
      <c r="BO262" s="175"/>
      <c r="BP262" s="175"/>
      <c r="BQ262" s="175"/>
      <c r="BR262" s="175"/>
      <c r="BS262" s="175"/>
      <c r="BT262" s="175"/>
      <c r="BU262" s="175"/>
      <c r="BV262" s="175"/>
      <c r="BW262" s="175"/>
      <c r="BX262" s="175"/>
      <c r="BY262" s="175"/>
      <c r="BZ262" s="175"/>
      <c r="CA262" s="175"/>
      <c r="CB262" s="175"/>
      <c r="CC262" s="41"/>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3"/>
      <c r="DC262" s="175">
        <v>100</v>
      </c>
      <c r="DD262" s="175"/>
      <c r="DE262" s="175"/>
      <c r="DF262" s="175"/>
      <c r="DG262" s="175"/>
      <c r="DH262" s="175"/>
      <c r="DI262" s="175"/>
      <c r="DJ262" s="175"/>
      <c r="DK262" s="175"/>
      <c r="DL262" s="175"/>
      <c r="DM262" s="175"/>
      <c r="DN262" s="175"/>
      <c r="DO262" s="175"/>
      <c r="DP262" s="175"/>
      <c r="DQ262" s="175"/>
      <c r="DR262" s="175"/>
      <c r="DS262" s="175"/>
      <c r="DT262" s="175"/>
      <c r="DU262" s="41"/>
      <c r="DV262" s="42"/>
      <c r="DW262" s="42"/>
      <c r="DX262" s="42"/>
      <c r="DY262" s="42"/>
      <c r="DZ262" s="42"/>
      <c r="EA262" s="42"/>
      <c r="EB262" s="42"/>
      <c r="EC262" s="42"/>
      <c r="ED262" s="42"/>
      <c r="EE262" s="42"/>
      <c r="EF262" s="42"/>
      <c r="EG262" s="42"/>
      <c r="EH262" s="42"/>
      <c r="EI262" s="42"/>
      <c r="EJ262" s="42"/>
      <c r="EK262" s="42"/>
      <c r="EL262" s="42"/>
      <c r="EM262" s="42"/>
      <c r="EN262" s="42"/>
      <c r="EO262" s="42"/>
      <c r="EP262" s="42"/>
      <c r="EQ262" s="43"/>
    </row>
    <row r="263" spans="2:147" s="50" customFormat="1" ht="15" customHeight="1">
      <c r="B263" s="165"/>
      <c r="C263" s="165"/>
      <c r="D263" s="198" t="s">
        <v>163</v>
      </c>
      <c r="E263" s="198"/>
      <c r="F263" s="198"/>
      <c r="G263" s="198"/>
      <c r="H263" s="198"/>
      <c r="I263" s="198"/>
      <c r="J263" s="198"/>
      <c r="K263" s="198"/>
      <c r="L263" s="198"/>
      <c r="M263" s="198"/>
      <c r="N263" s="198"/>
      <c r="O263" s="198"/>
      <c r="P263" s="198"/>
      <c r="Q263" s="198"/>
      <c r="R263" s="198"/>
      <c r="S263" s="198"/>
      <c r="T263" s="198"/>
      <c r="U263" s="198"/>
      <c r="V263" s="198"/>
      <c r="W263" s="198"/>
      <c r="X263" s="198"/>
      <c r="Y263" s="174"/>
      <c r="Z263" s="174"/>
      <c r="AA263" s="174"/>
      <c r="AB263" s="174"/>
      <c r="AC263" s="174"/>
      <c r="AD263" s="174"/>
      <c r="AE263" s="174"/>
      <c r="AF263" s="174"/>
      <c r="AG263" s="174"/>
      <c r="AH263" s="174"/>
      <c r="AI263" s="174"/>
      <c r="AJ263" s="174"/>
      <c r="AK263" s="174"/>
      <c r="AL263" s="174"/>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c r="BH263" s="174"/>
      <c r="BI263" s="174"/>
      <c r="BJ263" s="175"/>
      <c r="BK263" s="175"/>
      <c r="BL263" s="175"/>
      <c r="BM263" s="175"/>
      <c r="BN263" s="175"/>
      <c r="BO263" s="175"/>
      <c r="BP263" s="175"/>
      <c r="BQ263" s="175"/>
      <c r="BR263" s="175"/>
      <c r="BS263" s="175"/>
      <c r="BT263" s="175"/>
      <c r="BU263" s="175"/>
      <c r="BV263" s="175"/>
      <c r="BW263" s="175"/>
      <c r="BX263" s="175"/>
      <c r="BY263" s="175"/>
      <c r="BZ263" s="175"/>
      <c r="CA263" s="175"/>
      <c r="CB263" s="175"/>
      <c r="CC263" s="41"/>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3"/>
      <c r="DC263" s="175"/>
      <c r="DD263" s="175"/>
      <c r="DE263" s="175"/>
      <c r="DF263" s="175"/>
      <c r="DG263" s="175"/>
      <c r="DH263" s="175"/>
      <c r="DI263" s="175"/>
      <c r="DJ263" s="175"/>
      <c r="DK263" s="175"/>
      <c r="DL263" s="175"/>
      <c r="DM263" s="175"/>
      <c r="DN263" s="175"/>
      <c r="DO263" s="175"/>
      <c r="DP263" s="175"/>
      <c r="DQ263" s="175"/>
      <c r="DR263" s="175"/>
      <c r="DS263" s="175"/>
      <c r="DT263" s="175"/>
      <c r="DU263" s="41"/>
      <c r="DV263" s="42"/>
      <c r="DW263" s="42"/>
      <c r="DX263" s="42"/>
      <c r="DY263" s="42"/>
      <c r="DZ263" s="42"/>
      <c r="EA263" s="42"/>
      <c r="EB263" s="42"/>
      <c r="EC263" s="42"/>
      <c r="ED263" s="42"/>
      <c r="EE263" s="42"/>
      <c r="EF263" s="42"/>
      <c r="EG263" s="42"/>
      <c r="EH263" s="42"/>
      <c r="EI263" s="42"/>
      <c r="EJ263" s="42"/>
      <c r="EK263" s="42"/>
      <c r="EL263" s="42"/>
      <c r="EM263" s="165"/>
      <c r="EN263" s="165"/>
      <c r="EO263" s="173"/>
      <c r="EP263" s="173"/>
      <c r="EQ263" s="42"/>
    </row>
    <row r="264" spans="2:147" s="50" customFormat="1" ht="19.5" customHeight="1">
      <c r="B264" s="165">
        <v>1</v>
      </c>
      <c r="C264" s="165"/>
      <c r="D264" s="190" t="s">
        <v>190</v>
      </c>
      <c r="E264" s="173"/>
      <c r="F264" s="173"/>
      <c r="G264" s="173"/>
      <c r="H264" s="173"/>
      <c r="I264" s="173"/>
      <c r="J264" s="173"/>
      <c r="K264" s="173"/>
      <c r="L264" s="173"/>
      <c r="M264" s="173"/>
      <c r="N264" s="173"/>
      <c r="O264" s="173"/>
      <c r="P264" s="173"/>
      <c r="Q264" s="173"/>
      <c r="R264" s="173"/>
      <c r="S264" s="173"/>
      <c r="T264" s="173"/>
      <c r="U264" s="173"/>
      <c r="V264" s="173"/>
      <c r="W264" s="173"/>
      <c r="X264" s="173"/>
      <c r="Y264" s="172" t="s">
        <v>162</v>
      </c>
      <c r="Z264" s="172"/>
      <c r="AA264" s="172"/>
      <c r="AB264" s="172"/>
      <c r="AC264" s="172"/>
      <c r="AD264" s="172"/>
      <c r="AE264" s="172"/>
      <c r="AF264" s="172"/>
      <c r="AG264" s="172"/>
      <c r="AH264" s="172"/>
      <c r="AI264" s="172" t="s">
        <v>58</v>
      </c>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80">
        <v>100</v>
      </c>
      <c r="BK264" s="180"/>
      <c r="BL264" s="180"/>
      <c r="BM264" s="180"/>
      <c r="BN264" s="180"/>
      <c r="BO264" s="180"/>
      <c r="BP264" s="180"/>
      <c r="BQ264" s="180"/>
      <c r="BR264" s="180"/>
      <c r="BS264" s="180"/>
      <c r="BT264" s="180"/>
      <c r="BU264" s="180"/>
      <c r="BV264" s="180"/>
      <c r="BW264" s="180"/>
      <c r="BX264" s="180"/>
      <c r="BY264" s="180"/>
      <c r="BZ264" s="180"/>
      <c r="CA264" s="180"/>
      <c r="CB264" s="180"/>
      <c r="CC264" s="118"/>
      <c r="CD264" s="119"/>
      <c r="CE264" s="119"/>
      <c r="CF264" s="119"/>
      <c r="CG264" s="119"/>
      <c r="CH264" s="119"/>
      <c r="CI264" s="119"/>
      <c r="CJ264" s="119"/>
      <c r="CK264" s="119"/>
      <c r="CL264" s="119"/>
      <c r="CM264" s="119"/>
      <c r="CN264" s="119"/>
      <c r="CO264" s="119"/>
      <c r="CP264" s="119"/>
      <c r="CQ264" s="119"/>
      <c r="CR264" s="119"/>
      <c r="CS264" s="119"/>
      <c r="CT264" s="119"/>
      <c r="CU264" s="119"/>
      <c r="CV264" s="119"/>
      <c r="CW264" s="119"/>
      <c r="CX264" s="119"/>
      <c r="CY264" s="119"/>
      <c r="CZ264" s="119"/>
      <c r="DA264" s="119"/>
      <c r="DB264" s="120"/>
      <c r="DC264" s="180">
        <v>100</v>
      </c>
      <c r="DD264" s="180"/>
      <c r="DE264" s="180"/>
      <c r="DF264" s="180"/>
      <c r="DG264" s="180"/>
      <c r="DH264" s="180"/>
      <c r="DI264" s="180"/>
      <c r="DJ264" s="180"/>
      <c r="DK264" s="180"/>
      <c r="DL264" s="180"/>
      <c r="DM264" s="180"/>
      <c r="DN264" s="180"/>
      <c r="DO264" s="180"/>
      <c r="DP264" s="180"/>
      <c r="DQ264" s="180"/>
      <c r="DR264" s="180"/>
      <c r="DS264" s="180"/>
      <c r="DT264" s="180"/>
      <c r="DU264" s="41"/>
      <c r="DV264" s="42"/>
      <c r="DW264" s="42"/>
      <c r="DX264" s="42"/>
      <c r="DY264" s="42"/>
      <c r="DZ264" s="42"/>
      <c r="EA264" s="42"/>
      <c r="EB264" s="42"/>
      <c r="EC264" s="42"/>
      <c r="ED264" s="42"/>
      <c r="EE264" s="42"/>
      <c r="EF264" s="42"/>
      <c r="EG264" s="42"/>
      <c r="EH264" s="42"/>
      <c r="EI264" s="42"/>
      <c r="EJ264" s="42"/>
      <c r="EK264" s="42"/>
      <c r="EL264" s="42"/>
      <c r="EM264" s="165"/>
      <c r="EN264" s="165"/>
      <c r="EO264" s="173"/>
      <c r="EP264" s="173"/>
      <c r="EQ264" s="42"/>
    </row>
    <row r="265" spans="2:148" s="50" customFormat="1" ht="19.5" customHeight="1">
      <c r="B265" s="176" t="s">
        <v>66</v>
      </c>
      <c r="C265" s="176"/>
      <c r="D265" s="177" t="s">
        <v>132</v>
      </c>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c r="BB265" s="177"/>
      <c r="BC265" s="177"/>
      <c r="BD265" s="177"/>
      <c r="BE265" s="177"/>
      <c r="BF265" s="177"/>
      <c r="BG265" s="177"/>
      <c r="BH265" s="177"/>
      <c r="BI265" s="177"/>
      <c r="BJ265" s="177"/>
      <c r="BK265" s="177"/>
      <c r="BL265" s="177"/>
      <c r="BM265" s="177"/>
      <c r="BN265" s="177"/>
      <c r="BO265" s="177"/>
      <c r="BP265" s="177"/>
      <c r="BQ265" s="177"/>
      <c r="BR265" s="177"/>
      <c r="BS265" s="177"/>
      <c r="BT265" s="177"/>
      <c r="BU265" s="177"/>
      <c r="BV265" s="177"/>
      <c r="BW265" s="177"/>
      <c r="BX265" s="177"/>
      <c r="BY265" s="177"/>
      <c r="BZ265" s="177"/>
      <c r="CA265" s="177"/>
      <c r="CB265" s="177"/>
      <c r="CC265" s="177"/>
      <c r="CD265" s="177"/>
      <c r="CE265" s="177"/>
      <c r="CF265" s="177"/>
      <c r="CG265" s="177"/>
      <c r="CH265" s="177"/>
      <c r="CI265" s="177"/>
      <c r="CJ265" s="177"/>
      <c r="CK265" s="177"/>
      <c r="CL265" s="177"/>
      <c r="CM265" s="177"/>
      <c r="CN265" s="177"/>
      <c r="CO265" s="177"/>
      <c r="CP265" s="177"/>
      <c r="CQ265" s="177"/>
      <c r="CR265" s="177"/>
      <c r="CS265" s="177"/>
      <c r="CT265" s="177"/>
      <c r="CU265" s="177"/>
      <c r="CV265" s="177"/>
      <c r="CW265" s="177"/>
      <c r="CX265" s="177"/>
      <c r="CY265" s="177"/>
      <c r="CZ265" s="177"/>
      <c r="DA265" s="177"/>
      <c r="DB265" s="177"/>
      <c r="DC265" s="177"/>
      <c r="DD265" s="177"/>
      <c r="DE265" s="177"/>
      <c r="DF265" s="177"/>
      <c r="DG265" s="177"/>
      <c r="DH265" s="177"/>
      <c r="DI265" s="177"/>
      <c r="DJ265" s="177"/>
      <c r="DK265" s="177"/>
      <c r="DL265" s="177"/>
      <c r="DM265" s="177"/>
      <c r="DN265" s="177"/>
      <c r="DO265" s="177"/>
      <c r="DP265" s="177"/>
      <c r="DQ265" s="177"/>
      <c r="DR265" s="177"/>
      <c r="DS265" s="177"/>
      <c r="DT265" s="177"/>
      <c r="DU265" s="177"/>
      <c r="DV265" s="177"/>
      <c r="DW265" s="177"/>
      <c r="DX265" s="177"/>
      <c r="DY265" s="177"/>
      <c r="DZ265" s="177"/>
      <c r="EA265" s="177"/>
      <c r="EB265" s="177"/>
      <c r="EC265" s="177"/>
      <c r="ED265" s="177"/>
      <c r="EE265" s="177"/>
      <c r="EF265" s="177"/>
      <c r="EG265" s="177"/>
      <c r="EH265" s="177"/>
      <c r="EI265" s="177"/>
      <c r="EJ265" s="177"/>
      <c r="EK265" s="177"/>
      <c r="EL265" s="177"/>
      <c r="EM265" s="177"/>
      <c r="EN265" s="177"/>
      <c r="EO265" s="177"/>
      <c r="EP265" s="177"/>
      <c r="EQ265" s="42"/>
      <c r="ER265" s="97"/>
    </row>
    <row r="266" spans="2:148" s="50" customFormat="1" ht="10.5" customHeight="1">
      <c r="B266" s="56"/>
      <c r="C266" s="57"/>
      <c r="D266" s="164" t="s">
        <v>49</v>
      </c>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64"/>
      <c r="BM266" s="164"/>
      <c r="BN266" s="164"/>
      <c r="BO266" s="164"/>
      <c r="BP266" s="164"/>
      <c r="BQ266" s="164"/>
      <c r="BR266" s="164"/>
      <c r="BS266" s="164"/>
      <c r="BT266" s="164"/>
      <c r="BU266" s="164"/>
      <c r="BV266" s="164"/>
      <c r="BW266" s="164"/>
      <c r="BX266" s="164"/>
      <c r="BY266" s="164"/>
      <c r="BZ266" s="164"/>
      <c r="CA266" s="164"/>
      <c r="CB266" s="164"/>
      <c r="CC266" s="164"/>
      <c r="CD266" s="164"/>
      <c r="CE266" s="164"/>
      <c r="CF266" s="164"/>
      <c r="CG266" s="164"/>
      <c r="CH266" s="164"/>
      <c r="CI266" s="164"/>
      <c r="CJ266" s="164"/>
      <c r="CK266" s="164"/>
      <c r="CL266" s="164"/>
      <c r="CM266" s="164"/>
      <c r="CN266" s="164"/>
      <c r="CO266" s="164"/>
      <c r="CP266" s="164"/>
      <c r="CQ266" s="164"/>
      <c r="CR266" s="164"/>
      <c r="CS266" s="164"/>
      <c r="CT266" s="164"/>
      <c r="CU266" s="164"/>
      <c r="CV266" s="164"/>
      <c r="CW266" s="164"/>
      <c r="CX266" s="164"/>
      <c r="CY266" s="164"/>
      <c r="CZ266" s="164"/>
      <c r="DA266" s="164"/>
      <c r="DB266" s="164"/>
      <c r="DC266" s="164"/>
      <c r="DD266" s="164"/>
      <c r="DE266" s="164"/>
      <c r="DF266" s="164"/>
      <c r="DG266" s="164"/>
      <c r="DH266" s="164"/>
      <c r="DI266" s="164"/>
      <c r="DJ266" s="164"/>
      <c r="DK266" s="164"/>
      <c r="DL266" s="164"/>
      <c r="DM266" s="164"/>
      <c r="DN266" s="164"/>
      <c r="DO266" s="164"/>
      <c r="DP266" s="164"/>
      <c r="DQ266" s="164"/>
      <c r="DR266" s="164"/>
      <c r="DS266" s="164"/>
      <c r="DT266" s="164"/>
      <c r="DU266" s="164"/>
      <c r="DV266" s="164"/>
      <c r="DW266" s="164"/>
      <c r="DX266" s="164"/>
      <c r="DY266" s="164"/>
      <c r="DZ266" s="164"/>
      <c r="EA266" s="164"/>
      <c r="EB266" s="164"/>
      <c r="EC266" s="164"/>
      <c r="ED266" s="164"/>
      <c r="EE266" s="164"/>
      <c r="EF266" s="164"/>
      <c r="EG266" s="164"/>
      <c r="EH266" s="164"/>
      <c r="EI266" s="164"/>
      <c r="EJ266" s="164"/>
      <c r="EK266" s="164"/>
      <c r="EL266" s="164"/>
      <c r="EM266" s="164"/>
      <c r="EN266" s="164"/>
      <c r="EO266" s="164"/>
      <c r="EP266" s="164"/>
      <c r="EQ266" s="42"/>
      <c r="ER266" s="97"/>
    </row>
    <row r="267" spans="2:148" s="50" customFormat="1" ht="39.75" customHeight="1">
      <c r="B267" s="165">
        <v>1</v>
      </c>
      <c r="C267" s="165"/>
      <c r="D267" s="186" t="s">
        <v>140</v>
      </c>
      <c r="E267" s="187"/>
      <c r="F267" s="187"/>
      <c r="G267" s="188"/>
      <c r="H267" s="188"/>
      <c r="I267" s="188"/>
      <c r="J267" s="188"/>
      <c r="K267" s="188"/>
      <c r="L267" s="188"/>
      <c r="M267" s="188"/>
      <c r="N267" s="188"/>
      <c r="O267" s="188"/>
      <c r="P267" s="188"/>
      <c r="Q267" s="188"/>
      <c r="R267" s="188"/>
      <c r="S267" s="188"/>
      <c r="T267" s="188"/>
      <c r="U267" s="188"/>
      <c r="V267" s="188"/>
      <c r="W267" s="188"/>
      <c r="X267" s="189"/>
      <c r="Y267" s="174" t="s">
        <v>50</v>
      </c>
      <c r="Z267" s="174"/>
      <c r="AA267" s="174"/>
      <c r="AB267" s="174"/>
      <c r="AC267" s="174"/>
      <c r="AD267" s="174"/>
      <c r="AE267" s="174"/>
      <c r="AF267" s="174"/>
      <c r="AG267" s="174"/>
      <c r="AH267" s="174" t="s">
        <v>51</v>
      </c>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c r="BH267" s="174"/>
      <c r="BI267" s="175">
        <v>800</v>
      </c>
      <c r="BJ267" s="175"/>
      <c r="BK267" s="175"/>
      <c r="BL267" s="175"/>
      <c r="BM267" s="175"/>
      <c r="BN267" s="175"/>
      <c r="BO267" s="175"/>
      <c r="BP267" s="175"/>
      <c r="BQ267" s="175"/>
      <c r="BR267" s="175"/>
      <c r="BS267" s="175"/>
      <c r="BT267" s="175"/>
      <c r="BU267" s="175"/>
      <c r="BV267" s="175"/>
      <c r="BW267" s="175"/>
      <c r="BX267" s="175"/>
      <c r="BY267" s="175"/>
      <c r="BZ267" s="175"/>
      <c r="CA267" s="175"/>
      <c r="CB267" s="183"/>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3"/>
      <c r="DB267" s="175">
        <v>800</v>
      </c>
      <c r="DC267" s="175"/>
      <c r="DD267" s="175"/>
      <c r="DE267" s="175"/>
      <c r="DF267" s="175"/>
      <c r="DG267" s="175"/>
      <c r="DH267" s="175"/>
      <c r="DI267" s="175"/>
      <c r="DJ267" s="175"/>
      <c r="DK267" s="175"/>
      <c r="DL267" s="175"/>
      <c r="DM267" s="175"/>
      <c r="DN267" s="175"/>
      <c r="DO267" s="175"/>
      <c r="DP267" s="175"/>
      <c r="DQ267" s="175"/>
      <c r="DR267" s="175"/>
      <c r="DS267" s="175"/>
      <c r="DT267" s="183"/>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3"/>
      <c r="EQ267" s="42"/>
      <c r="ER267" s="97"/>
    </row>
    <row r="268" spans="2:148" s="50" customFormat="1" ht="16.5" customHeight="1">
      <c r="B268" s="56"/>
      <c r="C268" s="57"/>
      <c r="D268" s="164" t="s">
        <v>52</v>
      </c>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4"/>
      <c r="BM268" s="164"/>
      <c r="BN268" s="164"/>
      <c r="BO268" s="164"/>
      <c r="BP268" s="164"/>
      <c r="BQ268" s="164"/>
      <c r="BR268" s="164"/>
      <c r="BS268" s="164"/>
      <c r="BT268" s="164"/>
      <c r="BU268" s="164"/>
      <c r="BV268" s="164"/>
      <c r="BW268" s="164"/>
      <c r="BX268" s="164"/>
      <c r="BY268" s="164"/>
      <c r="BZ268" s="164"/>
      <c r="CA268" s="164"/>
      <c r="CB268" s="164"/>
      <c r="CC268" s="164"/>
      <c r="CD268" s="164"/>
      <c r="CE268" s="164"/>
      <c r="CF268" s="164"/>
      <c r="CG268" s="164"/>
      <c r="CH268" s="164"/>
      <c r="CI268" s="164"/>
      <c r="CJ268" s="164"/>
      <c r="CK268" s="164"/>
      <c r="CL268" s="164"/>
      <c r="CM268" s="164"/>
      <c r="CN268" s="164"/>
      <c r="CO268" s="164"/>
      <c r="CP268" s="164"/>
      <c r="CQ268" s="164"/>
      <c r="CR268" s="164"/>
      <c r="CS268" s="164"/>
      <c r="CT268" s="164"/>
      <c r="CU268" s="164"/>
      <c r="CV268" s="164"/>
      <c r="CW268" s="164"/>
      <c r="CX268" s="164"/>
      <c r="CY268" s="164"/>
      <c r="CZ268" s="164"/>
      <c r="DA268" s="164"/>
      <c r="DB268" s="164"/>
      <c r="DC268" s="164"/>
      <c r="DD268" s="164"/>
      <c r="DE268" s="164"/>
      <c r="DF268" s="164"/>
      <c r="DG268" s="164"/>
      <c r="DH268" s="164"/>
      <c r="DI268" s="164"/>
      <c r="DJ268" s="164"/>
      <c r="DK268" s="164"/>
      <c r="DL268" s="164"/>
      <c r="DM268" s="164"/>
      <c r="DN268" s="164"/>
      <c r="DO268" s="164"/>
      <c r="DP268" s="164"/>
      <c r="DQ268" s="164"/>
      <c r="DR268" s="164"/>
      <c r="DS268" s="164"/>
      <c r="DT268" s="164"/>
      <c r="DU268" s="164"/>
      <c r="DV268" s="164"/>
      <c r="DW268" s="164"/>
      <c r="DX268" s="164"/>
      <c r="DY268" s="164"/>
      <c r="DZ268" s="164"/>
      <c r="EA268" s="164"/>
      <c r="EB268" s="164"/>
      <c r="EC268" s="164"/>
      <c r="ED268" s="164"/>
      <c r="EE268" s="164"/>
      <c r="EF268" s="164"/>
      <c r="EG268" s="164"/>
      <c r="EH268" s="164"/>
      <c r="EI268" s="164"/>
      <c r="EJ268" s="164"/>
      <c r="EK268" s="164"/>
      <c r="EL268" s="164"/>
      <c r="EM268" s="164"/>
      <c r="EN268" s="164"/>
      <c r="EO268" s="164"/>
      <c r="EP268" s="164"/>
      <c r="EQ268" s="42"/>
      <c r="ER268" s="97"/>
    </row>
    <row r="269" spans="2:148" s="50" customFormat="1" ht="14.25" customHeight="1">
      <c r="B269" s="165">
        <v>1</v>
      </c>
      <c r="C269" s="165"/>
      <c r="D269" s="173" t="s">
        <v>53</v>
      </c>
      <c r="E269" s="173"/>
      <c r="F269" s="173"/>
      <c r="G269" s="173"/>
      <c r="H269" s="173"/>
      <c r="I269" s="173"/>
      <c r="J269" s="173"/>
      <c r="K269" s="173"/>
      <c r="L269" s="173"/>
      <c r="M269" s="173"/>
      <c r="N269" s="173"/>
      <c r="O269" s="173"/>
      <c r="P269" s="173"/>
      <c r="Q269" s="173"/>
      <c r="R269" s="173"/>
      <c r="S269" s="173"/>
      <c r="T269" s="173"/>
      <c r="U269" s="173"/>
      <c r="V269" s="173"/>
      <c r="W269" s="173"/>
      <c r="X269" s="173"/>
      <c r="Y269" s="174" t="s">
        <v>54</v>
      </c>
      <c r="Z269" s="174"/>
      <c r="AA269" s="174"/>
      <c r="AB269" s="174"/>
      <c r="AC269" s="174"/>
      <c r="AD269" s="174"/>
      <c r="AE269" s="174"/>
      <c r="AF269" s="174"/>
      <c r="AG269" s="174"/>
      <c r="AH269" s="174" t="s">
        <v>51</v>
      </c>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5">
        <v>50</v>
      </c>
      <c r="BJ269" s="175"/>
      <c r="BK269" s="175"/>
      <c r="BL269" s="175"/>
      <c r="BM269" s="175"/>
      <c r="BN269" s="175"/>
      <c r="BO269" s="175"/>
      <c r="BP269" s="175"/>
      <c r="BQ269" s="175"/>
      <c r="BR269" s="175"/>
      <c r="BS269" s="175"/>
      <c r="BT269" s="175"/>
      <c r="BU269" s="175"/>
      <c r="BV269" s="175"/>
      <c r="BW269" s="175"/>
      <c r="BX269" s="175"/>
      <c r="BY269" s="175"/>
      <c r="BZ269" s="175"/>
      <c r="CA269" s="175"/>
      <c r="CB269" s="183"/>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3"/>
      <c r="DB269" s="175">
        <v>50</v>
      </c>
      <c r="DC269" s="175"/>
      <c r="DD269" s="175"/>
      <c r="DE269" s="175"/>
      <c r="DF269" s="175"/>
      <c r="DG269" s="175"/>
      <c r="DH269" s="175"/>
      <c r="DI269" s="175"/>
      <c r="DJ269" s="175"/>
      <c r="DK269" s="175"/>
      <c r="DL269" s="175"/>
      <c r="DM269" s="175"/>
      <c r="DN269" s="175"/>
      <c r="DO269" s="175"/>
      <c r="DP269" s="175"/>
      <c r="DQ269" s="175"/>
      <c r="DR269" s="175"/>
      <c r="DS269" s="175"/>
      <c r="DT269" s="183"/>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3"/>
      <c r="EQ269" s="42"/>
      <c r="ER269" s="97"/>
    </row>
    <row r="270" spans="2:147" s="50" customFormat="1" ht="12" customHeight="1">
      <c r="B270" s="56"/>
      <c r="C270" s="57"/>
      <c r="D270" s="164" t="s">
        <v>56</v>
      </c>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64"/>
      <c r="CJ270" s="164"/>
      <c r="CK270" s="164"/>
      <c r="CL270" s="164"/>
      <c r="CM270" s="164"/>
      <c r="CN270" s="164"/>
      <c r="CO270" s="164"/>
      <c r="CP270" s="164"/>
      <c r="CQ270" s="164"/>
      <c r="CR270" s="164"/>
      <c r="CS270" s="164"/>
      <c r="CT270" s="164"/>
      <c r="CU270" s="164"/>
      <c r="CV270" s="164"/>
      <c r="CW270" s="164"/>
      <c r="CX270" s="164"/>
      <c r="CY270" s="164"/>
      <c r="CZ270" s="164"/>
      <c r="DA270" s="164"/>
      <c r="DB270" s="164"/>
      <c r="DC270" s="164"/>
      <c r="DD270" s="164"/>
      <c r="DE270" s="164"/>
      <c r="DF270" s="164"/>
      <c r="DG270" s="164"/>
      <c r="DH270" s="164"/>
      <c r="DI270" s="164"/>
      <c r="DJ270" s="164"/>
      <c r="DK270" s="164"/>
      <c r="DL270" s="164"/>
      <c r="DM270" s="164"/>
      <c r="DN270" s="164"/>
      <c r="DO270" s="164"/>
      <c r="DP270" s="164"/>
      <c r="DQ270" s="164"/>
      <c r="DR270" s="164"/>
      <c r="DS270" s="164"/>
      <c r="DT270" s="164"/>
      <c r="DU270" s="164"/>
      <c r="DV270" s="164"/>
      <c r="DW270" s="164"/>
      <c r="DX270" s="164"/>
      <c r="DY270" s="164"/>
      <c r="DZ270" s="164"/>
      <c r="EA270" s="164"/>
      <c r="EB270" s="164"/>
      <c r="EC270" s="164"/>
      <c r="ED270" s="164"/>
      <c r="EE270" s="164"/>
      <c r="EF270" s="164"/>
      <c r="EG270" s="164"/>
      <c r="EH270" s="164"/>
      <c r="EI270" s="164"/>
      <c r="EJ270" s="164"/>
      <c r="EK270" s="164"/>
      <c r="EL270" s="164"/>
      <c r="EM270" s="164"/>
      <c r="EN270" s="164"/>
      <c r="EO270" s="164"/>
      <c r="EP270" s="164"/>
      <c r="EQ270" s="97"/>
    </row>
    <row r="271" spans="2:147" s="50" customFormat="1" ht="15" customHeight="1">
      <c r="B271" s="165">
        <v>1</v>
      </c>
      <c r="C271" s="165"/>
      <c r="D271" s="186" t="s">
        <v>139</v>
      </c>
      <c r="E271" s="187"/>
      <c r="F271" s="187"/>
      <c r="G271" s="188"/>
      <c r="H271" s="188"/>
      <c r="I271" s="188"/>
      <c r="J271" s="188"/>
      <c r="K271" s="188"/>
      <c r="L271" s="188"/>
      <c r="M271" s="188"/>
      <c r="N271" s="188"/>
      <c r="O271" s="188"/>
      <c r="P271" s="188"/>
      <c r="Q271" s="188"/>
      <c r="R271" s="188"/>
      <c r="S271" s="188"/>
      <c r="T271" s="188"/>
      <c r="U271" s="188"/>
      <c r="V271" s="188"/>
      <c r="W271" s="188"/>
      <c r="X271" s="189"/>
      <c r="Y271" s="174" t="s">
        <v>57</v>
      </c>
      <c r="Z271" s="174"/>
      <c r="AA271" s="174"/>
      <c r="AB271" s="174"/>
      <c r="AC271" s="174"/>
      <c r="AD271" s="174"/>
      <c r="AE271" s="174"/>
      <c r="AF271" s="174"/>
      <c r="AG271" s="174"/>
      <c r="AH271" s="174" t="s">
        <v>58</v>
      </c>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c r="BH271" s="174"/>
      <c r="BI271" s="175">
        <v>16000</v>
      </c>
      <c r="BJ271" s="175"/>
      <c r="BK271" s="175"/>
      <c r="BL271" s="175"/>
      <c r="BM271" s="175"/>
      <c r="BN271" s="175"/>
      <c r="BO271" s="175"/>
      <c r="BP271" s="175"/>
      <c r="BQ271" s="175"/>
      <c r="BR271" s="175"/>
      <c r="BS271" s="175"/>
      <c r="BT271" s="175"/>
      <c r="BU271" s="175"/>
      <c r="BV271" s="175"/>
      <c r="BW271" s="175"/>
      <c r="BX271" s="175"/>
      <c r="BY271" s="175"/>
      <c r="BZ271" s="175"/>
      <c r="CA271" s="175"/>
      <c r="CB271" s="183"/>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3"/>
      <c r="DB271" s="175">
        <v>16000</v>
      </c>
      <c r="DC271" s="175"/>
      <c r="DD271" s="175"/>
      <c r="DE271" s="175"/>
      <c r="DF271" s="175"/>
      <c r="DG271" s="175"/>
      <c r="DH271" s="175"/>
      <c r="DI271" s="175"/>
      <c r="DJ271" s="175"/>
      <c r="DK271" s="175"/>
      <c r="DL271" s="175"/>
      <c r="DM271" s="175"/>
      <c r="DN271" s="175"/>
      <c r="DO271" s="175"/>
      <c r="DP271" s="175"/>
      <c r="DQ271" s="175"/>
      <c r="DR271" s="175"/>
      <c r="DS271" s="175"/>
      <c r="DT271" s="183"/>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3"/>
      <c r="EQ271" s="97"/>
    </row>
    <row r="272" spans="2:147" s="50" customFormat="1" ht="15" customHeight="1">
      <c r="B272" s="165"/>
      <c r="C272" s="165"/>
      <c r="D272" s="198" t="s">
        <v>163</v>
      </c>
      <c r="E272" s="198"/>
      <c r="F272" s="198"/>
      <c r="G272" s="198"/>
      <c r="H272" s="198"/>
      <c r="I272" s="198"/>
      <c r="J272" s="198"/>
      <c r="K272" s="198"/>
      <c r="L272" s="198"/>
      <c r="M272" s="198"/>
      <c r="N272" s="198"/>
      <c r="O272" s="198"/>
      <c r="P272" s="198"/>
      <c r="Q272" s="198"/>
      <c r="R272" s="198"/>
      <c r="S272" s="198"/>
      <c r="T272" s="198"/>
      <c r="U272" s="198"/>
      <c r="V272" s="198"/>
      <c r="W272" s="198"/>
      <c r="X272" s="198"/>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c r="BH272" s="174"/>
      <c r="BI272" s="174"/>
      <c r="BJ272" s="175"/>
      <c r="BK272" s="175"/>
      <c r="BL272" s="175"/>
      <c r="BM272" s="175"/>
      <c r="BN272" s="175"/>
      <c r="BO272" s="175"/>
      <c r="BP272" s="175"/>
      <c r="BQ272" s="175"/>
      <c r="BR272" s="175"/>
      <c r="BS272" s="175"/>
      <c r="BT272" s="175"/>
      <c r="BU272" s="175"/>
      <c r="BV272" s="175"/>
      <c r="BW272" s="175"/>
      <c r="BX272" s="175"/>
      <c r="BY272" s="175"/>
      <c r="BZ272" s="175"/>
      <c r="CA272" s="175"/>
      <c r="CB272" s="175"/>
      <c r="CC272" s="41"/>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3"/>
      <c r="DC272" s="175"/>
      <c r="DD272" s="175"/>
      <c r="DE272" s="175"/>
      <c r="DF272" s="175"/>
      <c r="DG272" s="175"/>
      <c r="DH272" s="175"/>
      <c r="DI272" s="175"/>
      <c r="DJ272" s="175"/>
      <c r="DK272" s="175"/>
      <c r="DL272" s="175"/>
      <c r="DM272" s="175"/>
      <c r="DN272" s="175"/>
      <c r="DO272" s="175"/>
      <c r="DP272" s="175"/>
      <c r="DQ272" s="175"/>
      <c r="DR272" s="175"/>
      <c r="DS272" s="175"/>
      <c r="DT272" s="175"/>
      <c r="DU272" s="41"/>
      <c r="DV272" s="42"/>
      <c r="DW272" s="42"/>
      <c r="DX272" s="42"/>
      <c r="DY272" s="42"/>
      <c r="DZ272" s="42"/>
      <c r="EA272" s="42"/>
      <c r="EB272" s="42"/>
      <c r="EC272" s="42"/>
      <c r="ED272" s="42"/>
      <c r="EE272" s="42"/>
      <c r="EF272" s="42"/>
      <c r="EG272" s="42"/>
      <c r="EH272" s="42"/>
      <c r="EI272" s="42"/>
      <c r="EJ272" s="42"/>
      <c r="EK272" s="42"/>
      <c r="EL272" s="42"/>
      <c r="EM272" s="42"/>
      <c r="EN272" s="42"/>
      <c r="EO272" s="42"/>
      <c r="EP272" s="43"/>
      <c r="EQ272" s="97"/>
    </row>
    <row r="273" spans="2:147" s="50" customFormat="1" ht="15" customHeight="1">
      <c r="B273" s="378">
        <v>1</v>
      </c>
      <c r="C273" s="378"/>
      <c r="D273" s="379" t="s">
        <v>190</v>
      </c>
      <c r="E273" s="380"/>
      <c r="F273" s="380"/>
      <c r="G273" s="380"/>
      <c r="H273" s="380"/>
      <c r="I273" s="380"/>
      <c r="J273" s="380"/>
      <c r="K273" s="380"/>
      <c r="L273" s="380"/>
      <c r="M273" s="380"/>
      <c r="N273" s="380"/>
      <c r="O273" s="380"/>
      <c r="P273" s="380"/>
      <c r="Q273" s="380"/>
      <c r="R273" s="380"/>
      <c r="S273" s="380"/>
      <c r="T273" s="380"/>
      <c r="U273" s="380"/>
      <c r="V273" s="380"/>
      <c r="W273" s="380"/>
      <c r="X273" s="380"/>
      <c r="Y273" s="283" t="s">
        <v>203</v>
      </c>
      <c r="Z273" s="283"/>
      <c r="AA273" s="283"/>
      <c r="AB273" s="283"/>
      <c r="AC273" s="283"/>
      <c r="AD273" s="283"/>
      <c r="AE273" s="283"/>
      <c r="AF273" s="283"/>
      <c r="AG273" s="283"/>
      <c r="AH273" s="283"/>
      <c r="AI273" s="283" t="s">
        <v>58</v>
      </c>
      <c r="AJ273" s="283"/>
      <c r="AK273" s="283"/>
      <c r="AL273" s="283"/>
      <c r="AM273" s="283"/>
      <c r="AN273" s="283"/>
      <c r="AO273" s="283"/>
      <c r="AP273" s="283"/>
      <c r="AQ273" s="283"/>
      <c r="AR273" s="283"/>
      <c r="AS273" s="283"/>
      <c r="AT273" s="283"/>
      <c r="AU273" s="283"/>
      <c r="AV273" s="283"/>
      <c r="AW273" s="283"/>
      <c r="AX273" s="283"/>
      <c r="AY273" s="283"/>
      <c r="AZ273" s="283"/>
      <c r="BA273" s="283"/>
      <c r="BB273" s="283"/>
      <c r="BC273" s="283"/>
      <c r="BD273" s="283"/>
      <c r="BE273" s="283"/>
      <c r="BF273" s="283"/>
      <c r="BG273" s="283"/>
      <c r="BH273" s="283"/>
      <c r="BI273" s="283"/>
      <c r="BJ273" s="381">
        <v>100</v>
      </c>
      <c r="BK273" s="381"/>
      <c r="BL273" s="381"/>
      <c r="BM273" s="381"/>
      <c r="BN273" s="381"/>
      <c r="BO273" s="381"/>
      <c r="BP273" s="381"/>
      <c r="BQ273" s="381"/>
      <c r="BR273" s="381"/>
      <c r="BS273" s="381"/>
      <c r="BT273" s="381"/>
      <c r="BU273" s="381"/>
      <c r="BV273" s="381"/>
      <c r="BW273" s="381"/>
      <c r="BX273" s="381"/>
      <c r="BY273" s="381"/>
      <c r="BZ273" s="381"/>
      <c r="CA273" s="381"/>
      <c r="CB273" s="381"/>
      <c r="CC273" s="382"/>
      <c r="CD273" s="383"/>
      <c r="CE273" s="383"/>
      <c r="CF273" s="383"/>
      <c r="CG273" s="383"/>
      <c r="CH273" s="383"/>
      <c r="CI273" s="383"/>
      <c r="CJ273" s="383"/>
      <c r="CK273" s="383"/>
      <c r="CL273" s="383"/>
      <c r="CM273" s="383"/>
      <c r="CN273" s="383"/>
      <c r="CO273" s="383"/>
      <c r="CP273" s="383"/>
      <c r="CQ273" s="383"/>
      <c r="CR273" s="383"/>
      <c r="CS273" s="383"/>
      <c r="CT273" s="383"/>
      <c r="CU273" s="383"/>
      <c r="CV273" s="383"/>
      <c r="CW273" s="383"/>
      <c r="CX273" s="383"/>
      <c r="CY273" s="383"/>
      <c r="CZ273" s="383"/>
      <c r="DA273" s="383"/>
      <c r="DB273" s="384"/>
      <c r="DC273" s="381">
        <v>100</v>
      </c>
      <c r="DD273" s="381"/>
      <c r="DE273" s="381"/>
      <c r="DF273" s="381"/>
      <c r="DG273" s="381"/>
      <c r="DH273" s="381"/>
      <c r="DI273" s="381"/>
      <c r="DJ273" s="381"/>
      <c r="DK273" s="381"/>
      <c r="DL273" s="381"/>
      <c r="DM273" s="381"/>
      <c r="DN273" s="381"/>
      <c r="DO273" s="381"/>
      <c r="DP273" s="381"/>
      <c r="DQ273" s="381"/>
      <c r="DR273" s="381"/>
      <c r="DS273" s="381"/>
      <c r="DT273" s="381"/>
      <c r="DU273" s="385"/>
      <c r="DV273" s="386"/>
      <c r="DW273" s="386"/>
      <c r="DX273" s="386"/>
      <c r="DY273" s="386"/>
      <c r="DZ273" s="386"/>
      <c r="EA273" s="386"/>
      <c r="EB273" s="386"/>
      <c r="EC273" s="386"/>
      <c r="ED273" s="386"/>
      <c r="EE273" s="386"/>
      <c r="EF273" s="386"/>
      <c r="EG273" s="386"/>
      <c r="EH273" s="386"/>
      <c r="EI273" s="386"/>
      <c r="EJ273" s="386"/>
      <c r="EK273" s="386"/>
      <c r="EL273" s="386"/>
      <c r="EM273" s="386"/>
      <c r="EN273" s="386"/>
      <c r="EO273" s="386"/>
      <c r="EP273" s="387"/>
      <c r="EQ273" s="97"/>
    </row>
    <row r="274" spans="2:147" s="50" customFormat="1" ht="15" customHeight="1">
      <c r="B274" s="450" t="s">
        <v>68</v>
      </c>
      <c r="C274" s="450"/>
      <c r="D274" s="277" t="s">
        <v>213</v>
      </c>
      <c r="E274" s="277"/>
      <c r="F274" s="277"/>
      <c r="G274" s="277"/>
      <c r="H274" s="277"/>
      <c r="I274" s="277"/>
      <c r="J274" s="277"/>
      <c r="K274" s="277"/>
      <c r="L274" s="277"/>
      <c r="M274" s="277"/>
      <c r="N274" s="277"/>
      <c r="O274" s="277"/>
      <c r="P274" s="277"/>
      <c r="Q274" s="277"/>
      <c r="R274" s="277"/>
      <c r="S274" s="277"/>
      <c r="T274" s="277"/>
      <c r="U274" s="277"/>
      <c r="V274" s="277"/>
      <c r="W274" s="277"/>
      <c r="X274" s="277"/>
      <c r="Y274" s="277"/>
      <c r="Z274" s="277"/>
      <c r="AA274" s="277"/>
      <c r="AB274" s="277"/>
      <c r="AC274" s="277"/>
      <c r="AD274" s="277"/>
      <c r="AE274" s="277"/>
      <c r="AF274" s="277"/>
      <c r="AG274" s="277"/>
      <c r="AH274" s="277"/>
      <c r="AI274" s="277"/>
      <c r="AJ274" s="277"/>
      <c r="AK274" s="277"/>
      <c r="AL274" s="277"/>
      <c r="AM274" s="277"/>
      <c r="AN274" s="277"/>
      <c r="AO274" s="277"/>
      <c r="AP274" s="277"/>
      <c r="AQ274" s="277"/>
      <c r="AR274" s="277"/>
      <c r="AS274" s="277"/>
      <c r="AT274" s="277"/>
      <c r="AU274" s="277"/>
      <c r="AV274" s="277"/>
      <c r="AW274" s="277"/>
      <c r="AX274" s="277"/>
      <c r="AY274" s="277"/>
      <c r="AZ274" s="277"/>
      <c r="BA274" s="277"/>
      <c r="BB274" s="277"/>
      <c r="BC274" s="277"/>
      <c r="BD274" s="277"/>
      <c r="BE274" s="277"/>
      <c r="BF274" s="277"/>
      <c r="BG274" s="277"/>
      <c r="BH274" s="277"/>
      <c r="BI274" s="277"/>
      <c r="BJ274" s="277"/>
      <c r="BK274" s="277"/>
      <c r="BL274" s="277"/>
      <c r="BM274" s="277"/>
      <c r="BN274" s="277"/>
      <c r="BO274" s="277"/>
      <c r="BP274" s="277"/>
      <c r="BQ274" s="277"/>
      <c r="BR274" s="277"/>
      <c r="BS274" s="277"/>
      <c r="BT274" s="277"/>
      <c r="BU274" s="277"/>
      <c r="BV274" s="277"/>
      <c r="BW274" s="277"/>
      <c r="BX274" s="277"/>
      <c r="BY274" s="277"/>
      <c r="BZ274" s="277"/>
      <c r="CA274" s="277"/>
      <c r="CB274" s="277"/>
      <c r="CC274" s="277"/>
      <c r="CD274" s="277"/>
      <c r="CE274" s="277"/>
      <c r="CF274" s="277"/>
      <c r="CG274" s="277"/>
      <c r="CH274" s="277"/>
      <c r="CI274" s="277"/>
      <c r="CJ274" s="277"/>
      <c r="CK274" s="277"/>
      <c r="CL274" s="277"/>
      <c r="CM274" s="277"/>
      <c r="CN274" s="277"/>
      <c r="CO274" s="277"/>
      <c r="CP274" s="277"/>
      <c r="CQ274" s="277"/>
      <c r="CR274" s="277"/>
      <c r="CS274" s="277"/>
      <c r="CT274" s="277"/>
      <c r="CU274" s="277"/>
      <c r="CV274" s="277"/>
      <c r="CW274" s="277"/>
      <c r="CX274" s="277"/>
      <c r="CY274" s="277"/>
      <c r="CZ274" s="277"/>
      <c r="DA274" s="277"/>
      <c r="DB274" s="277"/>
      <c r="DC274" s="277"/>
      <c r="DD274" s="277"/>
      <c r="DE274" s="277"/>
      <c r="DF274" s="277"/>
      <c r="DG274" s="277"/>
      <c r="DH274" s="277"/>
      <c r="DI274" s="277"/>
      <c r="DJ274" s="277"/>
      <c r="DK274" s="277"/>
      <c r="DL274" s="277"/>
      <c r="DM274" s="277"/>
      <c r="DN274" s="277"/>
      <c r="DO274" s="277"/>
      <c r="DP274" s="277"/>
      <c r="DQ274" s="277"/>
      <c r="DR274" s="277"/>
      <c r="DS274" s="277"/>
      <c r="DT274" s="277"/>
      <c r="DU274" s="277"/>
      <c r="DV274" s="277"/>
      <c r="DW274" s="277"/>
      <c r="DX274" s="277"/>
      <c r="DY274" s="277"/>
      <c r="DZ274" s="277"/>
      <c r="EA274" s="277"/>
      <c r="EB274" s="277"/>
      <c r="EC274" s="277"/>
      <c r="ED274" s="277"/>
      <c r="EE274" s="277"/>
      <c r="EF274" s="277"/>
      <c r="EG274" s="277"/>
      <c r="EH274" s="277"/>
      <c r="EI274" s="277"/>
      <c r="EJ274" s="277"/>
      <c r="EK274" s="277"/>
      <c r="EL274" s="277"/>
      <c r="EM274" s="277"/>
      <c r="EN274" s="277"/>
      <c r="EO274" s="277"/>
      <c r="EP274" s="277"/>
      <c r="EQ274" s="97"/>
    </row>
    <row r="275" spans="2:147" s="50" customFormat="1" ht="15" customHeight="1">
      <c r="B275" s="405"/>
      <c r="C275" s="407"/>
      <c r="D275" s="454" t="s">
        <v>49</v>
      </c>
      <c r="E275" s="455"/>
      <c r="F275" s="455"/>
      <c r="G275" s="455"/>
      <c r="H275" s="455"/>
      <c r="I275" s="455"/>
      <c r="J275" s="455"/>
      <c r="K275" s="455"/>
      <c r="L275" s="455"/>
      <c r="M275" s="455"/>
      <c r="N275" s="455"/>
      <c r="O275" s="455"/>
      <c r="P275" s="455"/>
      <c r="Q275" s="455"/>
      <c r="R275" s="455"/>
      <c r="S275" s="455"/>
      <c r="T275" s="455"/>
      <c r="U275" s="455"/>
      <c r="V275" s="455"/>
      <c r="W275" s="455"/>
      <c r="X275" s="456"/>
      <c r="Y275" s="172"/>
      <c r="Z275" s="366"/>
      <c r="AA275" s="366"/>
      <c r="AB275" s="366"/>
      <c r="AC275" s="366"/>
      <c r="AD275" s="366"/>
      <c r="AE275" s="366"/>
      <c r="AF275" s="366"/>
      <c r="AG275" s="366"/>
      <c r="AH275" s="367"/>
      <c r="AI275" s="172"/>
      <c r="AJ275" s="366"/>
      <c r="AK275" s="366"/>
      <c r="AL275" s="366"/>
      <c r="AM275" s="366"/>
      <c r="AN275" s="366"/>
      <c r="AO275" s="366"/>
      <c r="AP275" s="366"/>
      <c r="AQ275" s="366"/>
      <c r="AR275" s="366"/>
      <c r="AS275" s="366"/>
      <c r="AT275" s="366"/>
      <c r="AU275" s="366"/>
      <c r="AV275" s="366"/>
      <c r="AW275" s="366"/>
      <c r="AX275" s="366"/>
      <c r="AY275" s="366"/>
      <c r="AZ275" s="366"/>
      <c r="BA275" s="366"/>
      <c r="BB275" s="366"/>
      <c r="BC275" s="366"/>
      <c r="BD275" s="366"/>
      <c r="BE275" s="366"/>
      <c r="BF275" s="366"/>
      <c r="BG275" s="366"/>
      <c r="BH275" s="366"/>
      <c r="BI275" s="367"/>
      <c r="BJ275" s="447"/>
      <c r="BK275" s="448"/>
      <c r="BL275" s="448"/>
      <c r="BM275" s="448"/>
      <c r="BN275" s="448"/>
      <c r="BO275" s="448"/>
      <c r="BP275" s="448"/>
      <c r="BQ275" s="448"/>
      <c r="BR275" s="448"/>
      <c r="BS275" s="448"/>
      <c r="BT275" s="448"/>
      <c r="BU275" s="448"/>
      <c r="BV275" s="448"/>
      <c r="BW275" s="448"/>
      <c r="BX275" s="448"/>
      <c r="BY275" s="448"/>
      <c r="BZ275" s="448"/>
      <c r="CA275" s="448"/>
      <c r="CB275" s="449"/>
      <c r="CC275" s="382"/>
      <c r="CD275" s="383"/>
      <c r="CE275" s="383"/>
      <c r="CF275" s="383"/>
      <c r="CG275" s="383"/>
      <c r="CH275" s="383"/>
      <c r="CI275" s="383"/>
      <c r="CJ275" s="383"/>
      <c r="CK275" s="383"/>
      <c r="CL275" s="383"/>
      <c r="CM275" s="383"/>
      <c r="CN275" s="383"/>
      <c r="CO275" s="383"/>
      <c r="CP275" s="383"/>
      <c r="CQ275" s="383"/>
      <c r="CR275" s="383"/>
      <c r="CS275" s="383"/>
      <c r="CT275" s="383"/>
      <c r="CU275" s="383"/>
      <c r="CV275" s="383"/>
      <c r="CW275" s="383"/>
      <c r="CX275" s="383"/>
      <c r="CY275" s="383"/>
      <c r="CZ275" s="383"/>
      <c r="DA275" s="383"/>
      <c r="DB275" s="384"/>
      <c r="DC275" s="447"/>
      <c r="DD275" s="448"/>
      <c r="DE275" s="448"/>
      <c r="DF275" s="448"/>
      <c r="DG275" s="448"/>
      <c r="DH275" s="448"/>
      <c r="DI275" s="448"/>
      <c r="DJ275" s="448"/>
      <c r="DK275" s="448"/>
      <c r="DL275" s="448"/>
      <c r="DM275" s="448"/>
      <c r="DN275" s="448"/>
      <c r="DO275" s="448"/>
      <c r="DP275" s="448"/>
      <c r="DQ275" s="448"/>
      <c r="DR275" s="448"/>
      <c r="DS275" s="448"/>
      <c r="DT275" s="449"/>
      <c r="DU275" s="385"/>
      <c r="DV275" s="386"/>
      <c r="DW275" s="386"/>
      <c r="DX275" s="386"/>
      <c r="DY275" s="386"/>
      <c r="DZ275" s="386"/>
      <c r="EA275" s="386"/>
      <c r="EB275" s="386"/>
      <c r="EC275" s="386"/>
      <c r="ED275" s="386"/>
      <c r="EE275" s="386"/>
      <c r="EF275" s="386"/>
      <c r="EG275" s="386"/>
      <c r="EH275" s="386"/>
      <c r="EI275" s="386"/>
      <c r="EJ275" s="386"/>
      <c r="EK275" s="386"/>
      <c r="EL275" s="386"/>
      <c r="EM275" s="386"/>
      <c r="EN275" s="386"/>
      <c r="EO275" s="386"/>
      <c r="EP275" s="387"/>
      <c r="EQ275" s="97"/>
    </row>
    <row r="276" spans="2:147" s="50" customFormat="1" ht="15" customHeight="1">
      <c r="B276" s="405">
        <v>1</v>
      </c>
      <c r="C276" s="407"/>
      <c r="D276" s="171" t="s">
        <v>217</v>
      </c>
      <c r="E276" s="171"/>
      <c r="F276" s="171"/>
      <c r="G276" s="171"/>
      <c r="H276" s="171"/>
      <c r="I276" s="171"/>
      <c r="J276" s="171"/>
      <c r="K276" s="171"/>
      <c r="L276" s="171"/>
      <c r="M276" s="171"/>
      <c r="N276" s="171"/>
      <c r="O276" s="171"/>
      <c r="P276" s="171"/>
      <c r="Q276" s="171"/>
      <c r="R276" s="171"/>
      <c r="S276" s="171"/>
      <c r="T276" s="171"/>
      <c r="U276" s="171"/>
      <c r="V276" s="171"/>
      <c r="W276" s="171"/>
      <c r="X276" s="171"/>
      <c r="Y276" s="365" t="s">
        <v>197</v>
      </c>
      <c r="Z276" s="366"/>
      <c r="AA276" s="366"/>
      <c r="AB276" s="366"/>
      <c r="AC276" s="366"/>
      <c r="AD276" s="366"/>
      <c r="AE276" s="366"/>
      <c r="AF276" s="366"/>
      <c r="AG276" s="366"/>
      <c r="AH276" s="367"/>
      <c r="AI276" s="365" t="s">
        <v>51</v>
      </c>
      <c r="AJ276" s="366"/>
      <c r="AK276" s="366"/>
      <c r="AL276" s="366"/>
      <c r="AM276" s="366"/>
      <c r="AN276" s="366"/>
      <c r="AO276" s="366"/>
      <c r="AP276" s="366"/>
      <c r="AQ276" s="366"/>
      <c r="AR276" s="366"/>
      <c r="AS276" s="366"/>
      <c r="AT276" s="366"/>
      <c r="AU276" s="366"/>
      <c r="AV276" s="366"/>
      <c r="AW276" s="366"/>
      <c r="AX276" s="366"/>
      <c r="AY276" s="366"/>
      <c r="AZ276" s="366"/>
      <c r="BA276" s="366"/>
      <c r="BB276" s="366"/>
      <c r="BC276" s="366"/>
      <c r="BD276" s="366"/>
      <c r="BE276" s="366"/>
      <c r="BF276" s="366"/>
      <c r="BG276" s="366"/>
      <c r="BH276" s="366"/>
      <c r="BI276" s="367"/>
      <c r="BJ276" s="447">
        <v>75.5</v>
      </c>
      <c r="BK276" s="448"/>
      <c r="BL276" s="448"/>
      <c r="BM276" s="448"/>
      <c r="BN276" s="448"/>
      <c r="BO276" s="448"/>
      <c r="BP276" s="448"/>
      <c r="BQ276" s="448"/>
      <c r="BR276" s="448"/>
      <c r="BS276" s="448"/>
      <c r="BT276" s="448"/>
      <c r="BU276" s="448"/>
      <c r="BV276" s="448"/>
      <c r="BW276" s="448"/>
      <c r="BX276" s="448"/>
      <c r="BY276" s="448"/>
      <c r="BZ276" s="448"/>
      <c r="CA276" s="448"/>
      <c r="CB276" s="449"/>
      <c r="CC276" s="382"/>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4"/>
      <c r="DC276" s="447">
        <v>75.5</v>
      </c>
      <c r="DD276" s="448"/>
      <c r="DE276" s="448"/>
      <c r="DF276" s="448"/>
      <c r="DG276" s="448"/>
      <c r="DH276" s="448"/>
      <c r="DI276" s="448"/>
      <c r="DJ276" s="448"/>
      <c r="DK276" s="448"/>
      <c r="DL276" s="448"/>
      <c r="DM276" s="448"/>
      <c r="DN276" s="448"/>
      <c r="DO276" s="448"/>
      <c r="DP276" s="448"/>
      <c r="DQ276" s="448"/>
      <c r="DR276" s="448"/>
      <c r="DS276" s="448"/>
      <c r="DT276" s="449"/>
      <c r="DU276" s="385"/>
      <c r="DV276" s="386"/>
      <c r="DW276" s="386"/>
      <c r="DX276" s="386"/>
      <c r="DY276" s="386"/>
      <c r="DZ276" s="386"/>
      <c r="EA276" s="386"/>
      <c r="EB276" s="386"/>
      <c r="EC276" s="386"/>
      <c r="ED276" s="386"/>
      <c r="EE276" s="386"/>
      <c r="EF276" s="386"/>
      <c r="EG276" s="386"/>
      <c r="EH276" s="386"/>
      <c r="EI276" s="386"/>
      <c r="EJ276" s="386"/>
      <c r="EK276" s="386"/>
      <c r="EL276" s="386"/>
      <c r="EM276" s="386"/>
      <c r="EN276" s="386"/>
      <c r="EO276" s="386"/>
      <c r="EP276" s="387"/>
      <c r="EQ276" s="97"/>
    </row>
    <row r="277" spans="2:147" s="50" customFormat="1" ht="15" customHeight="1">
      <c r="B277" s="405"/>
      <c r="C277" s="407"/>
      <c r="D277" s="454" t="s">
        <v>52</v>
      </c>
      <c r="E277" s="455"/>
      <c r="F277" s="455"/>
      <c r="G277" s="455"/>
      <c r="H277" s="455"/>
      <c r="I277" s="455"/>
      <c r="J277" s="455"/>
      <c r="K277" s="455"/>
      <c r="L277" s="455"/>
      <c r="M277" s="455"/>
      <c r="N277" s="455"/>
      <c r="O277" s="455"/>
      <c r="P277" s="455"/>
      <c r="Q277" s="455"/>
      <c r="R277" s="455"/>
      <c r="S277" s="455"/>
      <c r="T277" s="455"/>
      <c r="U277" s="455"/>
      <c r="V277" s="455"/>
      <c r="W277" s="455"/>
      <c r="X277" s="456"/>
      <c r="Y277" s="172"/>
      <c r="Z277" s="366"/>
      <c r="AA277" s="366"/>
      <c r="AB277" s="366"/>
      <c r="AC277" s="366"/>
      <c r="AD277" s="366"/>
      <c r="AE277" s="366"/>
      <c r="AF277" s="366"/>
      <c r="AG277" s="366"/>
      <c r="AH277" s="367"/>
      <c r="AI277" s="172"/>
      <c r="AJ277" s="366"/>
      <c r="AK277" s="366"/>
      <c r="AL277" s="366"/>
      <c r="AM277" s="366"/>
      <c r="AN277" s="366"/>
      <c r="AO277" s="366"/>
      <c r="AP277" s="366"/>
      <c r="AQ277" s="366"/>
      <c r="AR277" s="366"/>
      <c r="AS277" s="366"/>
      <c r="AT277" s="366"/>
      <c r="AU277" s="366"/>
      <c r="AV277" s="366"/>
      <c r="AW277" s="366"/>
      <c r="AX277" s="366"/>
      <c r="AY277" s="366"/>
      <c r="AZ277" s="366"/>
      <c r="BA277" s="366"/>
      <c r="BB277" s="366"/>
      <c r="BC277" s="366"/>
      <c r="BD277" s="366"/>
      <c r="BE277" s="366"/>
      <c r="BF277" s="366"/>
      <c r="BG277" s="366"/>
      <c r="BH277" s="366"/>
      <c r="BI277" s="367"/>
      <c r="BJ277" s="447"/>
      <c r="BK277" s="448"/>
      <c r="BL277" s="448"/>
      <c r="BM277" s="448"/>
      <c r="BN277" s="448"/>
      <c r="BO277" s="448"/>
      <c r="BP277" s="448"/>
      <c r="BQ277" s="448"/>
      <c r="BR277" s="448"/>
      <c r="BS277" s="448"/>
      <c r="BT277" s="448"/>
      <c r="BU277" s="448"/>
      <c r="BV277" s="448"/>
      <c r="BW277" s="448"/>
      <c r="BX277" s="448"/>
      <c r="BY277" s="448"/>
      <c r="BZ277" s="448"/>
      <c r="CA277" s="448"/>
      <c r="CB277" s="449"/>
      <c r="CC277" s="382"/>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4"/>
      <c r="DC277" s="447"/>
      <c r="DD277" s="448"/>
      <c r="DE277" s="448"/>
      <c r="DF277" s="448"/>
      <c r="DG277" s="448"/>
      <c r="DH277" s="448"/>
      <c r="DI277" s="448"/>
      <c r="DJ277" s="448"/>
      <c r="DK277" s="448"/>
      <c r="DL277" s="448"/>
      <c r="DM277" s="448"/>
      <c r="DN277" s="448"/>
      <c r="DO277" s="448"/>
      <c r="DP277" s="448"/>
      <c r="DQ277" s="448"/>
      <c r="DR277" s="448"/>
      <c r="DS277" s="448"/>
      <c r="DT277" s="449"/>
      <c r="DU277" s="385"/>
      <c r="DV277" s="386"/>
      <c r="DW277" s="386"/>
      <c r="DX277" s="386"/>
      <c r="DY277" s="386"/>
      <c r="DZ277" s="386"/>
      <c r="EA277" s="386"/>
      <c r="EB277" s="386"/>
      <c r="EC277" s="386"/>
      <c r="ED277" s="386"/>
      <c r="EE277" s="386"/>
      <c r="EF277" s="386"/>
      <c r="EG277" s="386"/>
      <c r="EH277" s="386"/>
      <c r="EI277" s="386"/>
      <c r="EJ277" s="386"/>
      <c r="EK277" s="386"/>
      <c r="EL277" s="386"/>
      <c r="EM277" s="386"/>
      <c r="EN277" s="386"/>
      <c r="EO277" s="386"/>
      <c r="EP277" s="387"/>
      <c r="EQ277" s="97"/>
    </row>
    <row r="278" spans="2:147" s="50" customFormat="1" ht="15" customHeight="1">
      <c r="B278" s="405">
        <v>1</v>
      </c>
      <c r="C278" s="407"/>
      <c r="D278" s="451" t="s">
        <v>53</v>
      </c>
      <c r="E278" s="452"/>
      <c r="F278" s="452"/>
      <c r="G278" s="452"/>
      <c r="H278" s="452"/>
      <c r="I278" s="452"/>
      <c r="J278" s="452"/>
      <c r="K278" s="452"/>
      <c r="L278" s="452"/>
      <c r="M278" s="452"/>
      <c r="N278" s="452"/>
      <c r="O278" s="452"/>
      <c r="P278" s="452"/>
      <c r="Q278" s="452"/>
      <c r="R278" s="452"/>
      <c r="S278" s="452"/>
      <c r="T278" s="452"/>
      <c r="U278" s="452"/>
      <c r="V278" s="452"/>
      <c r="W278" s="452"/>
      <c r="X278" s="453"/>
      <c r="Y278" s="365" t="s">
        <v>54</v>
      </c>
      <c r="Z278" s="366"/>
      <c r="AA278" s="366"/>
      <c r="AB278" s="366"/>
      <c r="AC278" s="366"/>
      <c r="AD278" s="366"/>
      <c r="AE278" s="366"/>
      <c r="AF278" s="366"/>
      <c r="AG278" s="366"/>
      <c r="AH278" s="367"/>
      <c r="AI278" s="365" t="s">
        <v>51</v>
      </c>
      <c r="AJ278" s="366"/>
      <c r="AK278" s="366"/>
      <c r="AL278" s="366"/>
      <c r="AM278" s="366"/>
      <c r="AN278" s="366"/>
      <c r="AO278" s="366"/>
      <c r="AP278" s="366"/>
      <c r="AQ278" s="366"/>
      <c r="AR278" s="366"/>
      <c r="AS278" s="366"/>
      <c r="AT278" s="366"/>
      <c r="AU278" s="366"/>
      <c r="AV278" s="366"/>
      <c r="AW278" s="366"/>
      <c r="AX278" s="366"/>
      <c r="AY278" s="366"/>
      <c r="AZ278" s="366"/>
      <c r="BA278" s="366"/>
      <c r="BB278" s="366"/>
      <c r="BC278" s="366"/>
      <c r="BD278" s="366"/>
      <c r="BE278" s="366"/>
      <c r="BF278" s="366"/>
      <c r="BG278" s="366"/>
      <c r="BH278" s="366"/>
      <c r="BI278" s="367"/>
      <c r="BJ278" s="447">
        <v>28</v>
      </c>
      <c r="BK278" s="448"/>
      <c r="BL278" s="448"/>
      <c r="BM278" s="448"/>
      <c r="BN278" s="448"/>
      <c r="BO278" s="448"/>
      <c r="BP278" s="448"/>
      <c r="BQ278" s="448"/>
      <c r="BR278" s="448"/>
      <c r="BS278" s="448"/>
      <c r="BT278" s="448"/>
      <c r="BU278" s="448"/>
      <c r="BV278" s="448"/>
      <c r="BW278" s="448"/>
      <c r="BX278" s="448"/>
      <c r="BY278" s="448"/>
      <c r="BZ278" s="448"/>
      <c r="CA278" s="448"/>
      <c r="CB278" s="449"/>
      <c r="CC278" s="382"/>
      <c r="CD278" s="383"/>
      <c r="CE278" s="383"/>
      <c r="CF278" s="383"/>
      <c r="CG278" s="383"/>
      <c r="CH278" s="383"/>
      <c r="CI278" s="383"/>
      <c r="CJ278" s="383"/>
      <c r="CK278" s="383"/>
      <c r="CL278" s="383"/>
      <c r="CM278" s="383"/>
      <c r="CN278" s="383"/>
      <c r="CO278" s="383"/>
      <c r="CP278" s="383"/>
      <c r="CQ278" s="383"/>
      <c r="CR278" s="383"/>
      <c r="CS278" s="383"/>
      <c r="CT278" s="383"/>
      <c r="CU278" s="383"/>
      <c r="CV278" s="383"/>
      <c r="CW278" s="383"/>
      <c r="CX278" s="383"/>
      <c r="CY278" s="383"/>
      <c r="CZ278" s="383"/>
      <c r="DA278" s="383"/>
      <c r="DB278" s="384"/>
      <c r="DC278" s="447">
        <v>28</v>
      </c>
      <c r="DD278" s="448"/>
      <c r="DE278" s="448"/>
      <c r="DF278" s="448"/>
      <c r="DG278" s="448"/>
      <c r="DH278" s="448"/>
      <c r="DI278" s="448"/>
      <c r="DJ278" s="448"/>
      <c r="DK278" s="448"/>
      <c r="DL278" s="448"/>
      <c r="DM278" s="448"/>
      <c r="DN278" s="448"/>
      <c r="DO278" s="448"/>
      <c r="DP278" s="448"/>
      <c r="DQ278" s="448"/>
      <c r="DR278" s="448"/>
      <c r="DS278" s="448"/>
      <c r="DT278" s="449"/>
      <c r="DU278" s="385"/>
      <c r="DV278" s="386"/>
      <c r="DW278" s="386"/>
      <c r="DX278" s="386"/>
      <c r="DY278" s="386"/>
      <c r="DZ278" s="386"/>
      <c r="EA278" s="386"/>
      <c r="EB278" s="386"/>
      <c r="EC278" s="386"/>
      <c r="ED278" s="386"/>
      <c r="EE278" s="386"/>
      <c r="EF278" s="386"/>
      <c r="EG278" s="386"/>
      <c r="EH278" s="386"/>
      <c r="EI278" s="386"/>
      <c r="EJ278" s="386"/>
      <c r="EK278" s="386"/>
      <c r="EL278" s="386"/>
      <c r="EM278" s="386"/>
      <c r="EN278" s="386"/>
      <c r="EO278" s="386"/>
      <c r="EP278" s="387"/>
      <c r="EQ278" s="97"/>
    </row>
    <row r="279" spans="2:147" s="50" customFormat="1" ht="15" customHeight="1">
      <c r="B279" s="405"/>
      <c r="C279" s="407"/>
      <c r="D279" s="454" t="s">
        <v>56</v>
      </c>
      <c r="E279" s="455"/>
      <c r="F279" s="455"/>
      <c r="G279" s="455"/>
      <c r="H279" s="455"/>
      <c r="I279" s="455"/>
      <c r="J279" s="455"/>
      <c r="K279" s="455"/>
      <c r="L279" s="455"/>
      <c r="M279" s="455"/>
      <c r="N279" s="455"/>
      <c r="O279" s="455"/>
      <c r="P279" s="455"/>
      <c r="Q279" s="455"/>
      <c r="R279" s="455"/>
      <c r="S279" s="455"/>
      <c r="T279" s="455"/>
      <c r="U279" s="455"/>
      <c r="V279" s="455"/>
      <c r="W279" s="455"/>
      <c r="X279" s="456"/>
      <c r="Y279" s="172"/>
      <c r="Z279" s="366"/>
      <c r="AA279" s="366"/>
      <c r="AB279" s="366"/>
      <c r="AC279" s="366"/>
      <c r="AD279" s="366"/>
      <c r="AE279" s="366"/>
      <c r="AF279" s="366"/>
      <c r="AG279" s="366"/>
      <c r="AH279" s="367"/>
      <c r="AI279" s="172"/>
      <c r="AJ279" s="366"/>
      <c r="AK279" s="366"/>
      <c r="AL279" s="366"/>
      <c r="AM279" s="366"/>
      <c r="AN279" s="366"/>
      <c r="AO279" s="366"/>
      <c r="AP279" s="366"/>
      <c r="AQ279" s="366"/>
      <c r="AR279" s="366"/>
      <c r="AS279" s="366"/>
      <c r="AT279" s="366"/>
      <c r="AU279" s="366"/>
      <c r="AV279" s="366"/>
      <c r="AW279" s="366"/>
      <c r="AX279" s="366"/>
      <c r="AY279" s="366"/>
      <c r="AZ279" s="366"/>
      <c r="BA279" s="366"/>
      <c r="BB279" s="366"/>
      <c r="BC279" s="366"/>
      <c r="BD279" s="366"/>
      <c r="BE279" s="366"/>
      <c r="BF279" s="366"/>
      <c r="BG279" s="366"/>
      <c r="BH279" s="366"/>
      <c r="BI279" s="367"/>
      <c r="BJ279" s="447"/>
      <c r="BK279" s="448"/>
      <c r="BL279" s="448"/>
      <c r="BM279" s="448"/>
      <c r="BN279" s="448"/>
      <c r="BO279" s="448"/>
      <c r="BP279" s="448"/>
      <c r="BQ279" s="448"/>
      <c r="BR279" s="448"/>
      <c r="BS279" s="448"/>
      <c r="BT279" s="448"/>
      <c r="BU279" s="448"/>
      <c r="BV279" s="448"/>
      <c r="BW279" s="448"/>
      <c r="BX279" s="448"/>
      <c r="BY279" s="448"/>
      <c r="BZ279" s="448"/>
      <c r="CA279" s="448"/>
      <c r="CB279" s="449"/>
      <c r="CC279" s="382"/>
      <c r="CD279" s="383"/>
      <c r="CE279" s="383"/>
      <c r="CF279" s="383"/>
      <c r="CG279" s="383"/>
      <c r="CH279" s="383"/>
      <c r="CI279" s="383"/>
      <c r="CJ279" s="383"/>
      <c r="CK279" s="383"/>
      <c r="CL279" s="383"/>
      <c r="CM279" s="383"/>
      <c r="CN279" s="383"/>
      <c r="CO279" s="383"/>
      <c r="CP279" s="383"/>
      <c r="CQ279" s="383"/>
      <c r="CR279" s="383"/>
      <c r="CS279" s="383"/>
      <c r="CT279" s="383"/>
      <c r="CU279" s="383"/>
      <c r="CV279" s="383"/>
      <c r="CW279" s="383"/>
      <c r="CX279" s="383"/>
      <c r="CY279" s="383"/>
      <c r="CZ279" s="383"/>
      <c r="DA279" s="383"/>
      <c r="DB279" s="384"/>
      <c r="DC279" s="447"/>
      <c r="DD279" s="448"/>
      <c r="DE279" s="448"/>
      <c r="DF279" s="448"/>
      <c r="DG279" s="448"/>
      <c r="DH279" s="448"/>
      <c r="DI279" s="448"/>
      <c r="DJ279" s="448"/>
      <c r="DK279" s="448"/>
      <c r="DL279" s="448"/>
      <c r="DM279" s="448"/>
      <c r="DN279" s="448"/>
      <c r="DO279" s="448"/>
      <c r="DP279" s="448"/>
      <c r="DQ279" s="448"/>
      <c r="DR279" s="448"/>
      <c r="DS279" s="448"/>
      <c r="DT279" s="449"/>
      <c r="DU279" s="385"/>
      <c r="DV279" s="386"/>
      <c r="DW279" s="386"/>
      <c r="DX279" s="386"/>
      <c r="DY279" s="386"/>
      <c r="DZ279" s="386"/>
      <c r="EA279" s="386"/>
      <c r="EB279" s="386"/>
      <c r="EC279" s="386"/>
      <c r="ED279" s="386"/>
      <c r="EE279" s="386"/>
      <c r="EF279" s="386"/>
      <c r="EG279" s="386"/>
      <c r="EH279" s="386"/>
      <c r="EI279" s="386"/>
      <c r="EJ279" s="386"/>
      <c r="EK279" s="386"/>
      <c r="EL279" s="386"/>
      <c r="EM279" s="386"/>
      <c r="EN279" s="386"/>
      <c r="EO279" s="386"/>
      <c r="EP279" s="387"/>
      <c r="EQ279" s="97"/>
    </row>
    <row r="280" spans="2:147" s="50" customFormat="1" ht="15" customHeight="1">
      <c r="B280" s="405">
        <v>1</v>
      </c>
      <c r="C280" s="407"/>
      <c r="D280" s="171" t="s">
        <v>218</v>
      </c>
      <c r="E280" s="171"/>
      <c r="F280" s="171"/>
      <c r="G280" s="171"/>
      <c r="H280" s="171"/>
      <c r="I280" s="171"/>
      <c r="J280" s="171"/>
      <c r="K280" s="171"/>
      <c r="L280" s="171"/>
      <c r="M280" s="171"/>
      <c r="N280" s="171"/>
      <c r="O280" s="171"/>
      <c r="P280" s="171"/>
      <c r="Q280" s="171"/>
      <c r="R280" s="171"/>
      <c r="S280" s="171"/>
      <c r="T280" s="171"/>
      <c r="U280" s="171"/>
      <c r="V280" s="171"/>
      <c r="W280" s="171"/>
      <c r="X280" s="171"/>
      <c r="Y280" s="365" t="s">
        <v>201</v>
      </c>
      <c r="Z280" s="366"/>
      <c r="AA280" s="366"/>
      <c r="AB280" s="366"/>
      <c r="AC280" s="366"/>
      <c r="AD280" s="366"/>
      <c r="AE280" s="366"/>
      <c r="AF280" s="366"/>
      <c r="AG280" s="366"/>
      <c r="AH280" s="367"/>
      <c r="AI280" s="365" t="s">
        <v>58</v>
      </c>
      <c r="AJ280" s="366"/>
      <c r="AK280" s="366"/>
      <c r="AL280" s="366"/>
      <c r="AM280" s="366"/>
      <c r="AN280" s="366"/>
      <c r="AO280" s="366"/>
      <c r="AP280" s="366"/>
      <c r="AQ280" s="366"/>
      <c r="AR280" s="366"/>
      <c r="AS280" s="366"/>
      <c r="AT280" s="366"/>
      <c r="AU280" s="366"/>
      <c r="AV280" s="366"/>
      <c r="AW280" s="366"/>
      <c r="AX280" s="366"/>
      <c r="AY280" s="366"/>
      <c r="AZ280" s="366"/>
      <c r="BA280" s="366"/>
      <c r="BB280" s="366"/>
      <c r="BC280" s="366"/>
      <c r="BD280" s="366"/>
      <c r="BE280" s="366"/>
      <c r="BF280" s="366"/>
      <c r="BG280" s="366"/>
      <c r="BH280" s="366"/>
      <c r="BI280" s="367"/>
      <c r="BJ280" s="447">
        <v>224.7</v>
      </c>
      <c r="BK280" s="448"/>
      <c r="BL280" s="448"/>
      <c r="BM280" s="448"/>
      <c r="BN280" s="448"/>
      <c r="BO280" s="448"/>
      <c r="BP280" s="448"/>
      <c r="BQ280" s="448"/>
      <c r="BR280" s="448"/>
      <c r="BS280" s="448"/>
      <c r="BT280" s="448"/>
      <c r="BU280" s="448"/>
      <c r="BV280" s="448"/>
      <c r="BW280" s="448"/>
      <c r="BX280" s="448"/>
      <c r="BY280" s="448"/>
      <c r="BZ280" s="448"/>
      <c r="CA280" s="448"/>
      <c r="CB280" s="449"/>
      <c r="CC280" s="382"/>
      <c r="CD280" s="383"/>
      <c r="CE280" s="383"/>
      <c r="CF280" s="383"/>
      <c r="CG280" s="383"/>
      <c r="CH280" s="383"/>
      <c r="CI280" s="383"/>
      <c r="CJ280" s="383"/>
      <c r="CK280" s="383"/>
      <c r="CL280" s="383"/>
      <c r="CM280" s="383"/>
      <c r="CN280" s="383"/>
      <c r="CO280" s="383"/>
      <c r="CP280" s="383"/>
      <c r="CQ280" s="383"/>
      <c r="CR280" s="383"/>
      <c r="CS280" s="383"/>
      <c r="CT280" s="383"/>
      <c r="CU280" s="383"/>
      <c r="CV280" s="383"/>
      <c r="CW280" s="383"/>
      <c r="CX280" s="383"/>
      <c r="CY280" s="383"/>
      <c r="CZ280" s="383"/>
      <c r="DA280" s="383"/>
      <c r="DB280" s="384"/>
      <c r="DC280" s="447">
        <v>224.7</v>
      </c>
      <c r="DD280" s="448"/>
      <c r="DE280" s="448"/>
      <c r="DF280" s="448"/>
      <c r="DG280" s="448"/>
      <c r="DH280" s="448"/>
      <c r="DI280" s="448"/>
      <c r="DJ280" s="448"/>
      <c r="DK280" s="448"/>
      <c r="DL280" s="448"/>
      <c r="DM280" s="448"/>
      <c r="DN280" s="448"/>
      <c r="DO280" s="448"/>
      <c r="DP280" s="448"/>
      <c r="DQ280" s="448"/>
      <c r="DR280" s="448"/>
      <c r="DS280" s="448"/>
      <c r="DT280" s="449"/>
      <c r="DU280" s="385"/>
      <c r="DV280" s="386"/>
      <c r="DW280" s="386"/>
      <c r="DX280" s="386"/>
      <c r="DY280" s="386"/>
      <c r="DZ280" s="386"/>
      <c r="EA280" s="386"/>
      <c r="EB280" s="386"/>
      <c r="EC280" s="386"/>
      <c r="ED280" s="386"/>
      <c r="EE280" s="386"/>
      <c r="EF280" s="386"/>
      <c r="EG280" s="386"/>
      <c r="EH280" s="386"/>
      <c r="EI280" s="386"/>
      <c r="EJ280" s="386"/>
      <c r="EK280" s="386"/>
      <c r="EL280" s="386"/>
      <c r="EM280" s="386"/>
      <c r="EN280" s="386"/>
      <c r="EO280" s="386"/>
      <c r="EP280" s="387"/>
      <c r="EQ280" s="97"/>
    </row>
    <row r="281" spans="2:147" s="50" customFormat="1" ht="15" customHeight="1">
      <c r="B281" s="405"/>
      <c r="C281" s="407"/>
      <c r="D281" s="454" t="s">
        <v>163</v>
      </c>
      <c r="E281" s="455"/>
      <c r="F281" s="455"/>
      <c r="G281" s="455"/>
      <c r="H281" s="455"/>
      <c r="I281" s="455"/>
      <c r="J281" s="455"/>
      <c r="K281" s="455"/>
      <c r="L281" s="455"/>
      <c r="M281" s="455"/>
      <c r="N281" s="455"/>
      <c r="O281" s="455"/>
      <c r="P281" s="455"/>
      <c r="Q281" s="455"/>
      <c r="R281" s="455"/>
      <c r="S281" s="455"/>
      <c r="T281" s="455"/>
      <c r="U281" s="455"/>
      <c r="V281" s="455"/>
      <c r="W281" s="455"/>
      <c r="X281" s="456"/>
      <c r="Y281" s="172"/>
      <c r="Z281" s="366"/>
      <c r="AA281" s="366"/>
      <c r="AB281" s="366"/>
      <c r="AC281" s="366"/>
      <c r="AD281" s="366"/>
      <c r="AE281" s="366"/>
      <c r="AF281" s="366"/>
      <c r="AG281" s="366"/>
      <c r="AH281" s="367"/>
      <c r="AI281" s="172"/>
      <c r="AJ281" s="366"/>
      <c r="AK281" s="366"/>
      <c r="AL281" s="366"/>
      <c r="AM281" s="366"/>
      <c r="AN281" s="366"/>
      <c r="AO281" s="366"/>
      <c r="AP281" s="366"/>
      <c r="AQ281" s="366"/>
      <c r="AR281" s="366"/>
      <c r="AS281" s="366"/>
      <c r="AT281" s="366"/>
      <c r="AU281" s="366"/>
      <c r="AV281" s="366"/>
      <c r="AW281" s="366"/>
      <c r="AX281" s="366"/>
      <c r="AY281" s="366"/>
      <c r="AZ281" s="366"/>
      <c r="BA281" s="366"/>
      <c r="BB281" s="366"/>
      <c r="BC281" s="366"/>
      <c r="BD281" s="366"/>
      <c r="BE281" s="366"/>
      <c r="BF281" s="366"/>
      <c r="BG281" s="366"/>
      <c r="BH281" s="366"/>
      <c r="BI281" s="367"/>
      <c r="BJ281" s="447"/>
      <c r="BK281" s="448"/>
      <c r="BL281" s="448"/>
      <c r="BM281" s="448"/>
      <c r="BN281" s="448"/>
      <c r="BO281" s="448"/>
      <c r="BP281" s="448"/>
      <c r="BQ281" s="448"/>
      <c r="BR281" s="448"/>
      <c r="BS281" s="448"/>
      <c r="BT281" s="448"/>
      <c r="BU281" s="448"/>
      <c r="BV281" s="448"/>
      <c r="BW281" s="448"/>
      <c r="BX281" s="448"/>
      <c r="BY281" s="448"/>
      <c r="BZ281" s="448"/>
      <c r="CA281" s="448"/>
      <c r="CB281" s="449"/>
      <c r="CC281" s="382"/>
      <c r="CD281" s="383"/>
      <c r="CE281" s="383"/>
      <c r="CF281" s="383"/>
      <c r="CG281" s="383"/>
      <c r="CH281" s="383"/>
      <c r="CI281" s="383"/>
      <c r="CJ281" s="383"/>
      <c r="CK281" s="383"/>
      <c r="CL281" s="383"/>
      <c r="CM281" s="383"/>
      <c r="CN281" s="383"/>
      <c r="CO281" s="383"/>
      <c r="CP281" s="383"/>
      <c r="CQ281" s="383"/>
      <c r="CR281" s="383"/>
      <c r="CS281" s="383"/>
      <c r="CT281" s="383"/>
      <c r="CU281" s="383"/>
      <c r="CV281" s="383"/>
      <c r="CW281" s="383"/>
      <c r="CX281" s="383"/>
      <c r="CY281" s="383"/>
      <c r="CZ281" s="383"/>
      <c r="DA281" s="383"/>
      <c r="DB281" s="384"/>
      <c r="DC281" s="447"/>
      <c r="DD281" s="448"/>
      <c r="DE281" s="448"/>
      <c r="DF281" s="448"/>
      <c r="DG281" s="448"/>
      <c r="DH281" s="448"/>
      <c r="DI281" s="448"/>
      <c r="DJ281" s="448"/>
      <c r="DK281" s="448"/>
      <c r="DL281" s="448"/>
      <c r="DM281" s="448"/>
      <c r="DN281" s="448"/>
      <c r="DO281" s="448"/>
      <c r="DP281" s="448"/>
      <c r="DQ281" s="448"/>
      <c r="DR281" s="448"/>
      <c r="DS281" s="448"/>
      <c r="DT281" s="449"/>
      <c r="DU281" s="385"/>
      <c r="DV281" s="386"/>
      <c r="DW281" s="386"/>
      <c r="DX281" s="386"/>
      <c r="DY281" s="386"/>
      <c r="DZ281" s="386"/>
      <c r="EA281" s="386"/>
      <c r="EB281" s="386"/>
      <c r="EC281" s="386"/>
      <c r="ED281" s="386"/>
      <c r="EE281" s="386"/>
      <c r="EF281" s="386"/>
      <c r="EG281" s="386"/>
      <c r="EH281" s="386"/>
      <c r="EI281" s="386"/>
      <c r="EJ281" s="386"/>
      <c r="EK281" s="386"/>
      <c r="EL281" s="386"/>
      <c r="EM281" s="386"/>
      <c r="EN281" s="386"/>
      <c r="EO281" s="386"/>
      <c r="EP281" s="387"/>
      <c r="EQ281" s="97"/>
    </row>
    <row r="282" spans="2:147" s="50" customFormat="1" ht="15" customHeight="1">
      <c r="B282" s="405">
        <v>1</v>
      </c>
      <c r="C282" s="407"/>
      <c r="D282" s="379" t="s">
        <v>190</v>
      </c>
      <c r="E282" s="380"/>
      <c r="F282" s="380"/>
      <c r="G282" s="380"/>
      <c r="H282" s="380"/>
      <c r="I282" s="380"/>
      <c r="J282" s="380"/>
      <c r="K282" s="380"/>
      <c r="L282" s="380"/>
      <c r="M282" s="380"/>
      <c r="N282" s="380"/>
      <c r="O282" s="380"/>
      <c r="P282" s="380"/>
      <c r="Q282" s="380"/>
      <c r="R282" s="380"/>
      <c r="S282" s="380"/>
      <c r="T282" s="380"/>
      <c r="U282" s="380"/>
      <c r="V282" s="380"/>
      <c r="W282" s="380"/>
      <c r="X282" s="380"/>
      <c r="Y282" s="365" t="s">
        <v>162</v>
      </c>
      <c r="Z282" s="366"/>
      <c r="AA282" s="366"/>
      <c r="AB282" s="366"/>
      <c r="AC282" s="366"/>
      <c r="AD282" s="366"/>
      <c r="AE282" s="366"/>
      <c r="AF282" s="366"/>
      <c r="AG282" s="366"/>
      <c r="AH282" s="367"/>
      <c r="AI282" s="365" t="s">
        <v>58</v>
      </c>
      <c r="AJ282" s="366"/>
      <c r="AK282" s="366"/>
      <c r="AL282" s="366"/>
      <c r="AM282" s="366"/>
      <c r="AN282" s="366"/>
      <c r="AO282" s="366"/>
      <c r="AP282" s="366"/>
      <c r="AQ282" s="366"/>
      <c r="AR282" s="366"/>
      <c r="AS282" s="366"/>
      <c r="AT282" s="366"/>
      <c r="AU282" s="366"/>
      <c r="AV282" s="366"/>
      <c r="AW282" s="366"/>
      <c r="AX282" s="366"/>
      <c r="AY282" s="366"/>
      <c r="AZ282" s="366"/>
      <c r="BA282" s="366"/>
      <c r="BB282" s="366"/>
      <c r="BC282" s="366"/>
      <c r="BD282" s="366"/>
      <c r="BE282" s="366"/>
      <c r="BF282" s="366"/>
      <c r="BG282" s="366"/>
      <c r="BH282" s="366"/>
      <c r="BI282" s="367"/>
      <c r="BJ282" s="447">
        <v>100</v>
      </c>
      <c r="BK282" s="448"/>
      <c r="BL282" s="448"/>
      <c r="BM282" s="448"/>
      <c r="BN282" s="448"/>
      <c r="BO282" s="448"/>
      <c r="BP282" s="448"/>
      <c r="BQ282" s="448"/>
      <c r="BR282" s="448"/>
      <c r="BS282" s="448"/>
      <c r="BT282" s="448"/>
      <c r="BU282" s="448"/>
      <c r="BV282" s="448"/>
      <c r="BW282" s="448"/>
      <c r="BX282" s="448"/>
      <c r="BY282" s="448"/>
      <c r="BZ282" s="448"/>
      <c r="CA282" s="448"/>
      <c r="CB282" s="449"/>
      <c r="CC282" s="382"/>
      <c r="CD282" s="383"/>
      <c r="CE282" s="383"/>
      <c r="CF282" s="383"/>
      <c r="CG282" s="383"/>
      <c r="CH282" s="383"/>
      <c r="CI282" s="383"/>
      <c r="CJ282" s="383"/>
      <c r="CK282" s="383"/>
      <c r="CL282" s="383"/>
      <c r="CM282" s="383"/>
      <c r="CN282" s="383"/>
      <c r="CO282" s="383"/>
      <c r="CP282" s="383"/>
      <c r="CQ282" s="383"/>
      <c r="CR282" s="383"/>
      <c r="CS282" s="383"/>
      <c r="CT282" s="383"/>
      <c r="CU282" s="383"/>
      <c r="CV282" s="383"/>
      <c r="CW282" s="383"/>
      <c r="CX282" s="383"/>
      <c r="CY282" s="383"/>
      <c r="CZ282" s="383"/>
      <c r="DA282" s="383"/>
      <c r="DB282" s="384"/>
      <c r="DC282" s="447">
        <v>100</v>
      </c>
      <c r="DD282" s="448"/>
      <c r="DE282" s="448"/>
      <c r="DF282" s="448"/>
      <c r="DG282" s="448"/>
      <c r="DH282" s="448"/>
      <c r="DI282" s="448"/>
      <c r="DJ282" s="448"/>
      <c r="DK282" s="448"/>
      <c r="DL282" s="448"/>
      <c r="DM282" s="448"/>
      <c r="DN282" s="448"/>
      <c r="DO282" s="448"/>
      <c r="DP282" s="448"/>
      <c r="DQ282" s="448"/>
      <c r="DR282" s="448"/>
      <c r="DS282" s="448"/>
      <c r="DT282" s="449"/>
      <c r="DU282" s="385"/>
      <c r="DV282" s="386"/>
      <c r="DW282" s="386"/>
      <c r="DX282" s="386"/>
      <c r="DY282" s="386"/>
      <c r="DZ282" s="386"/>
      <c r="EA282" s="386"/>
      <c r="EB282" s="386"/>
      <c r="EC282" s="386"/>
      <c r="ED282" s="386"/>
      <c r="EE282" s="386"/>
      <c r="EF282" s="386"/>
      <c r="EG282" s="386"/>
      <c r="EH282" s="386"/>
      <c r="EI282" s="386"/>
      <c r="EJ282" s="386"/>
      <c r="EK282" s="386"/>
      <c r="EL282" s="386"/>
      <c r="EM282" s="386"/>
      <c r="EN282" s="386"/>
      <c r="EO282" s="386"/>
      <c r="EP282" s="387"/>
      <c r="EQ282" s="97"/>
    </row>
    <row r="283" spans="2:147" s="50" customFormat="1" ht="15" customHeight="1">
      <c r="B283" s="450" t="s">
        <v>69</v>
      </c>
      <c r="C283" s="450"/>
      <c r="D283" s="277" t="s">
        <v>214</v>
      </c>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277"/>
      <c r="AV283" s="277"/>
      <c r="AW283" s="277"/>
      <c r="AX283" s="277"/>
      <c r="AY283" s="277"/>
      <c r="AZ283" s="277"/>
      <c r="BA283" s="277"/>
      <c r="BB283" s="277"/>
      <c r="BC283" s="277"/>
      <c r="BD283" s="277"/>
      <c r="BE283" s="277"/>
      <c r="BF283" s="277"/>
      <c r="BG283" s="277"/>
      <c r="BH283" s="277"/>
      <c r="BI283" s="277"/>
      <c r="BJ283" s="277"/>
      <c r="BK283" s="277"/>
      <c r="BL283" s="277"/>
      <c r="BM283" s="277"/>
      <c r="BN283" s="277"/>
      <c r="BO283" s="277"/>
      <c r="BP283" s="277"/>
      <c r="BQ283" s="277"/>
      <c r="BR283" s="277"/>
      <c r="BS283" s="277"/>
      <c r="BT283" s="277"/>
      <c r="BU283" s="277"/>
      <c r="BV283" s="277"/>
      <c r="BW283" s="277"/>
      <c r="BX283" s="277"/>
      <c r="BY283" s="277"/>
      <c r="BZ283" s="277"/>
      <c r="CA283" s="277"/>
      <c r="CB283" s="277"/>
      <c r="CC283" s="277"/>
      <c r="CD283" s="277"/>
      <c r="CE283" s="277"/>
      <c r="CF283" s="277"/>
      <c r="CG283" s="277"/>
      <c r="CH283" s="277"/>
      <c r="CI283" s="277"/>
      <c r="CJ283" s="277"/>
      <c r="CK283" s="277"/>
      <c r="CL283" s="277"/>
      <c r="CM283" s="277"/>
      <c r="CN283" s="277"/>
      <c r="CO283" s="277"/>
      <c r="CP283" s="277"/>
      <c r="CQ283" s="277"/>
      <c r="CR283" s="277"/>
      <c r="CS283" s="277"/>
      <c r="CT283" s="277"/>
      <c r="CU283" s="277"/>
      <c r="CV283" s="277"/>
      <c r="CW283" s="277"/>
      <c r="CX283" s="277"/>
      <c r="CY283" s="277"/>
      <c r="CZ283" s="277"/>
      <c r="DA283" s="277"/>
      <c r="DB283" s="277"/>
      <c r="DC283" s="277"/>
      <c r="DD283" s="277"/>
      <c r="DE283" s="277"/>
      <c r="DF283" s="277"/>
      <c r="DG283" s="277"/>
      <c r="DH283" s="277"/>
      <c r="DI283" s="277"/>
      <c r="DJ283" s="277"/>
      <c r="DK283" s="277"/>
      <c r="DL283" s="277"/>
      <c r="DM283" s="277"/>
      <c r="DN283" s="277"/>
      <c r="DO283" s="277"/>
      <c r="DP283" s="277"/>
      <c r="DQ283" s="277"/>
      <c r="DR283" s="277"/>
      <c r="DS283" s="277"/>
      <c r="DT283" s="277"/>
      <c r="DU283" s="277"/>
      <c r="DV283" s="277"/>
      <c r="DW283" s="277"/>
      <c r="DX283" s="277"/>
      <c r="DY283" s="277"/>
      <c r="DZ283" s="277"/>
      <c r="EA283" s="277"/>
      <c r="EB283" s="277"/>
      <c r="EC283" s="277"/>
      <c r="ED283" s="277"/>
      <c r="EE283" s="277"/>
      <c r="EF283" s="277"/>
      <c r="EG283" s="277"/>
      <c r="EH283" s="277"/>
      <c r="EI283" s="277"/>
      <c r="EJ283" s="277"/>
      <c r="EK283" s="277"/>
      <c r="EL283" s="277"/>
      <c r="EM283" s="277"/>
      <c r="EN283" s="277"/>
      <c r="EO283" s="277"/>
      <c r="EP283" s="277"/>
      <c r="EQ283" s="97"/>
    </row>
    <row r="284" spans="2:147" s="50" customFormat="1" ht="15" customHeight="1">
      <c r="B284" s="378"/>
      <c r="C284" s="378"/>
      <c r="D284" s="458" t="s">
        <v>49</v>
      </c>
      <c r="E284" s="459"/>
      <c r="F284" s="459"/>
      <c r="G284" s="459"/>
      <c r="H284" s="459"/>
      <c r="I284" s="459"/>
      <c r="J284" s="459"/>
      <c r="K284" s="459"/>
      <c r="L284" s="459"/>
      <c r="M284" s="459"/>
      <c r="N284" s="459"/>
      <c r="O284" s="459"/>
      <c r="P284" s="459"/>
      <c r="Q284" s="459"/>
      <c r="R284" s="459"/>
      <c r="S284" s="459"/>
      <c r="T284" s="459"/>
      <c r="U284" s="459"/>
      <c r="V284" s="459"/>
      <c r="W284" s="459"/>
      <c r="X284" s="459"/>
      <c r="Y284" s="283"/>
      <c r="Z284" s="283"/>
      <c r="AA284" s="283"/>
      <c r="AB284" s="283"/>
      <c r="AC284" s="283"/>
      <c r="AD284" s="283"/>
      <c r="AE284" s="283"/>
      <c r="AF284" s="283"/>
      <c r="AG284" s="283"/>
      <c r="AH284" s="283"/>
      <c r="AI284" s="283"/>
      <c r="AJ284" s="283"/>
      <c r="AK284" s="283"/>
      <c r="AL284" s="283"/>
      <c r="AM284" s="283"/>
      <c r="AN284" s="283"/>
      <c r="AO284" s="283"/>
      <c r="AP284" s="283"/>
      <c r="AQ284" s="283"/>
      <c r="AR284" s="283"/>
      <c r="AS284" s="283"/>
      <c r="AT284" s="283"/>
      <c r="AU284" s="283"/>
      <c r="AV284" s="283"/>
      <c r="AW284" s="283"/>
      <c r="AX284" s="283"/>
      <c r="AY284" s="283"/>
      <c r="AZ284" s="283"/>
      <c r="BA284" s="283"/>
      <c r="BB284" s="283"/>
      <c r="BC284" s="283"/>
      <c r="BD284" s="283"/>
      <c r="BE284" s="283"/>
      <c r="BF284" s="283"/>
      <c r="BG284" s="283"/>
      <c r="BH284" s="283"/>
      <c r="BI284" s="283"/>
      <c r="BJ284" s="381"/>
      <c r="BK284" s="381"/>
      <c r="BL284" s="381"/>
      <c r="BM284" s="381"/>
      <c r="BN284" s="381"/>
      <c r="BO284" s="381"/>
      <c r="BP284" s="381"/>
      <c r="BQ284" s="381"/>
      <c r="BR284" s="381"/>
      <c r="BS284" s="381"/>
      <c r="BT284" s="381"/>
      <c r="BU284" s="381"/>
      <c r="BV284" s="381"/>
      <c r="BW284" s="381"/>
      <c r="BX284" s="381"/>
      <c r="BY284" s="381"/>
      <c r="BZ284" s="381"/>
      <c r="CA284" s="381"/>
      <c r="CB284" s="381"/>
      <c r="CC284" s="382"/>
      <c r="CD284" s="383"/>
      <c r="CE284" s="383"/>
      <c r="CF284" s="383"/>
      <c r="CG284" s="383"/>
      <c r="CH284" s="383"/>
      <c r="CI284" s="383"/>
      <c r="CJ284" s="383"/>
      <c r="CK284" s="383"/>
      <c r="CL284" s="383"/>
      <c r="CM284" s="383"/>
      <c r="CN284" s="383"/>
      <c r="CO284" s="383"/>
      <c r="CP284" s="383"/>
      <c r="CQ284" s="383"/>
      <c r="CR284" s="383"/>
      <c r="CS284" s="383"/>
      <c r="CT284" s="383"/>
      <c r="CU284" s="383"/>
      <c r="CV284" s="383"/>
      <c r="CW284" s="383"/>
      <c r="CX284" s="383"/>
      <c r="CY284" s="383"/>
      <c r="CZ284" s="383"/>
      <c r="DA284" s="383"/>
      <c r="DB284" s="384"/>
      <c r="DC284" s="381"/>
      <c r="DD284" s="381"/>
      <c r="DE284" s="381"/>
      <c r="DF284" s="381"/>
      <c r="DG284" s="381"/>
      <c r="DH284" s="381"/>
      <c r="DI284" s="381"/>
      <c r="DJ284" s="381"/>
      <c r="DK284" s="381"/>
      <c r="DL284" s="381"/>
      <c r="DM284" s="381"/>
      <c r="DN284" s="381"/>
      <c r="DO284" s="381"/>
      <c r="DP284" s="381"/>
      <c r="DQ284" s="381"/>
      <c r="DR284" s="381"/>
      <c r="DS284" s="381"/>
      <c r="DT284" s="381"/>
      <c r="DU284" s="385"/>
      <c r="DV284" s="386"/>
      <c r="DW284" s="386"/>
      <c r="DX284" s="386"/>
      <c r="DY284" s="386"/>
      <c r="DZ284" s="386"/>
      <c r="EA284" s="386"/>
      <c r="EB284" s="386"/>
      <c r="EC284" s="386"/>
      <c r="ED284" s="386"/>
      <c r="EE284" s="386"/>
      <c r="EF284" s="386"/>
      <c r="EG284" s="386"/>
      <c r="EH284" s="386"/>
      <c r="EI284" s="386"/>
      <c r="EJ284" s="386"/>
      <c r="EK284" s="386"/>
      <c r="EL284" s="386"/>
      <c r="EM284" s="386"/>
      <c r="EN284" s="386"/>
      <c r="EO284" s="386"/>
      <c r="EP284" s="387"/>
      <c r="EQ284" s="97"/>
    </row>
    <row r="285" spans="2:147" s="50" customFormat="1" ht="15" customHeight="1">
      <c r="B285" s="378">
        <v>1</v>
      </c>
      <c r="C285" s="378"/>
      <c r="D285" s="171" t="s">
        <v>220</v>
      </c>
      <c r="E285" s="171"/>
      <c r="F285" s="171"/>
      <c r="G285" s="171"/>
      <c r="H285" s="171"/>
      <c r="I285" s="171"/>
      <c r="J285" s="171"/>
      <c r="K285" s="171"/>
      <c r="L285" s="171"/>
      <c r="M285" s="171"/>
      <c r="N285" s="171"/>
      <c r="O285" s="171"/>
      <c r="P285" s="171"/>
      <c r="Q285" s="171"/>
      <c r="R285" s="171"/>
      <c r="S285" s="171"/>
      <c r="T285" s="171"/>
      <c r="U285" s="171"/>
      <c r="V285" s="171"/>
      <c r="W285" s="171"/>
      <c r="X285" s="171"/>
      <c r="Y285" s="457" t="s">
        <v>197</v>
      </c>
      <c r="Z285" s="283"/>
      <c r="AA285" s="283"/>
      <c r="AB285" s="283"/>
      <c r="AC285" s="283"/>
      <c r="AD285" s="283"/>
      <c r="AE285" s="283"/>
      <c r="AF285" s="283"/>
      <c r="AG285" s="283"/>
      <c r="AH285" s="283"/>
      <c r="AI285" s="457" t="s">
        <v>51</v>
      </c>
      <c r="AJ285" s="283"/>
      <c r="AK285" s="283"/>
      <c r="AL285" s="283"/>
      <c r="AM285" s="283"/>
      <c r="AN285" s="283"/>
      <c r="AO285" s="283"/>
      <c r="AP285" s="283"/>
      <c r="AQ285" s="283"/>
      <c r="AR285" s="283"/>
      <c r="AS285" s="283"/>
      <c r="AT285" s="283"/>
      <c r="AU285" s="283"/>
      <c r="AV285" s="283"/>
      <c r="AW285" s="283"/>
      <c r="AX285" s="283"/>
      <c r="AY285" s="283"/>
      <c r="AZ285" s="283"/>
      <c r="BA285" s="283"/>
      <c r="BB285" s="283"/>
      <c r="BC285" s="283"/>
      <c r="BD285" s="283"/>
      <c r="BE285" s="283"/>
      <c r="BF285" s="283"/>
      <c r="BG285" s="283"/>
      <c r="BH285" s="283"/>
      <c r="BI285" s="283"/>
      <c r="BJ285" s="381">
        <v>100</v>
      </c>
      <c r="BK285" s="381"/>
      <c r="BL285" s="381"/>
      <c r="BM285" s="381"/>
      <c r="BN285" s="381"/>
      <c r="BO285" s="381"/>
      <c r="BP285" s="381"/>
      <c r="BQ285" s="381"/>
      <c r="BR285" s="381"/>
      <c r="BS285" s="381"/>
      <c r="BT285" s="381"/>
      <c r="BU285" s="381"/>
      <c r="BV285" s="381"/>
      <c r="BW285" s="381"/>
      <c r="BX285" s="381"/>
      <c r="BY285" s="381"/>
      <c r="BZ285" s="381"/>
      <c r="CA285" s="381"/>
      <c r="CB285" s="381"/>
      <c r="CC285" s="382"/>
      <c r="CD285" s="383"/>
      <c r="CE285" s="383"/>
      <c r="CF285" s="383"/>
      <c r="CG285" s="383"/>
      <c r="CH285" s="383"/>
      <c r="CI285" s="383"/>
      <c r="CJ285" s="383"/>
      <c r="CK285" s="383"/>
      <c r="CL285" s="383"/>
      <c r="CM285" s="383"/>
      <c r="CN285" s="383"/>
      <c r="CO285" s="383"/>
      <c r="CP285" s="383"/>
      <c r="CQ285" s="383"/>
      <c r="CR285" s="383"/>
      <c r="CS285" s="383"/>
      <c r="CT285" s="383"/>
      <c r="CU285" s="383"/>
      <c r="CV285" s="383"/>
      <c r="CW285" s="383"/>
      <c r="CX285" s="383"/>
      <c r="CY285" s="383"/>
      <c r="CZ285" s="383"/>
      <c r="DA285" s="383"/>
      <c r="DB285" s="384"/>
      <c r="DC285" s="381">
        <v>105</v>
      </c>
      <c r="DD285" s="381"/>
      <c r="DE285" s="381"/>
      <c r="DF285" s="381"/>
      <c r="DG285" s="381"/>
      <c r="DH285" s="381"/>
      <c r="DI285" s="381"/>
      <c r="DJ285" s="381"/>
      <c r="DK285" s="381"/>
      <c r="DL285" s="381"/>
      <c r="DM285" s="381"/>
      <c r="DN285" s="381"/>
      <c r="DO285" s="381"/>
      <c r="DP285" s="381"/>
      <c r="DQ285" s="381"/>
      <c r="DR285" s="381"/>
      <c r="DS285" s="381"/>
      <c r="DT285" s="381"/>
      <c r="DU285" s="385"/>
      <c r="DV285" s="386"/>
      <c r="DW285" s="386"/>
      <c r="DX285" s="386"/>
      <c r="DY285" s="386"/>
      <c r="DZ285" s="386"/>
      <c r="EA285" s="386"/>
      <c r="EB285" s="386"/>
      <c r="EC285" s="386"/>
      <c r="ED285" s="386"/>
      <c r="EE285" s="386"/>
      <c r="EF285" s="386"/>
      <c r="EG285" s="386"/>
      <c r="EH285" s="386"/>
      <c r="EI285" s="386"/>
      <c r="EJ285" s="386"/>
      <c r="EK285" s="386"/>
      <c r="EL285" s="386"/>
      <c r="EM285" s="386"/>
      <c r="EN285" s="386"/>
      <c r="EO285" s="386"/>
      <c r="EP285" s="387"/>
      <c r="EQ285" s="97"/>
    </row>
    <row r="286" spans="2:147" s="50" customFormat="1" ht="15" customHeight="1">
      <c r="B286" s="378"/>
      <c r="C286" s="378"/>
      <c r="D286" s="458" t="s">
        <v>52</v>
      </c>
      <c r="E286" s="458"/>
      <c r="F286" s="458"/>
      <c r="G286" s="458"/>
      <c r="H286" s="458"/>
      <c r="I286" s="458"/>
      <c r="J286" s="458"/>
      <c r="K286" s="458"/>
      <c r="L286" s="458"/>
      <c r="M286" s="458"/>
      <c r="N286" s="458"/>
      <c r="O286" s="458"/>
      <c r="P286" s="458"/>
      <c r="Q286" s="458"/>
      <c r="R286" s="458"/>
      <c r="S286" s="458"/>
      <c r="T286" s="458"/>
      <c r="U286" s="458"/>
      <c r="V286" s="458"/>
      <c r="W286" s="458"/>
      <c r="X286" s="458"/>
      <c r="Y286" s="283"/>
      <c r="Z286" s="283"/>
      <c r="AA286" s="283"/>
      <c r="AB286" s="283"/>
      <c r="AC286" s="283"/>
      <c r="AD286" s="283"/>
      <c r="AE286" s="283"/>
      <c r="AF286" s="283"/>
      <c r="AG286" s="283"/>
      <c r="AH286" s="283"/>
      <c r="AI286" s="283"/>
      <c r="AJ286" s="283"/>
      <c r="AK286" s="283"/>
      <c r="AL286" s="283"/>
      <c r="AM286" s="283"/>
      <c r="AN286" s="283"/>
      <c r="AO286" s="283"/>
      <c r="AP286" s="283"/>
      <c r="AQ286" s="283"/>
      <c r="AR286" s="283"/>
      <c r="AS286" s="283"/>
      <c r="AT286" s="283"/>
      <c r="AU286" s="283"/>
      <c r="AV286" s="283"/>
      <c r="AW286" s="283"/>
      <c r="AX286" s="283"/>
      <c r="AY286" s="283"/>
      <c r="AZ286" s="283"/>
      <c r="BA286" s="283"/>
      <c r="BB286" s="283"/>
      <c r="BC286" s="283"/>
      <c r="BD286" s="283"/>
      <c r="BE286" s="283"/>
      <c r="BF286" s="283"/>
      <c r="BG286" s="283"/>
      <c r="BH286" s="283"/>
      <c r="BI286" s="283"/>
      <c r="BJ286" s="381"/>
      <c r="BK286" s="381"/>
      <c r="BL286" s="381"/>
      <c r="BM286" s="381"/>
      <c r="BN286" s="381"/>
      <c r="BO286" s="381"/>
      <c r="BP286" s="381"/>
      <c r="BQ286" s="381"/>
      <c r="BR286" s="381"/>
      <c r="BS286" s="381"/>
      <c r="BT286" s="381"/>
      <c r="BU286" s="381"/>
      <c r="BV286" s="381"/>
      <c r="BW286" s="381"/>
      <c r="BX286" s="381"/>
      <c r="BY286" s="381"/>
      <c r="BZ286" s="381"/>
      <c r="CA286" s="381"/>
      <c r="CB286" s="381"/>
      <c r="CC286" s="382"/>
      <c r="CD286" s="383"/>
      <c r="CE286" s="383"/>
      <c r="CF286" s="383"/>
      <c r="CG286" s="383"/>
      <c r="CH286" s="383"/>
      <c r="CI286" s="383"/>
      <c r="CJ286" s="383"/>
      <c r="CK286" s="383"/>
      <c r="CL286" s="383"/>
      <c r="CM286" s="383"/>
      <c r="CN286" s="383"/>
      <c r="CO286" s="383"/>
      <c r="CP286" s="383"/>
      <c r="CQ286" s="383"/>
      <c r="CR286" s="383"/>
      <c r="CS286" s="383"/>
      <c r="CT286" s="383"/>
      <c r="CU286" s="383"/>
      <c r="CV286" s="383"/>
      <c r="CW286" s="383"/>
      <c r="CX286" s="383"/>
      <c r="CY286" s="383"/>
      <c r="CZ286" s="383"/>
      <c r="DA286" s="383"/>
      <c r="DB286" s="384"/>
      <c r="DC286" s="381"/>
      <c r="DD286" s="381"/>
      <c r="DE286" s="381"/>
      <c r="DF286" s="381"/>
      <c r="DG286" s="381"/>
      <c r="DH286" s="381"/>
      <c r="DI286" s="381"/>
      <c r="DJ286" s="381"/>
      <c r="DK286" s="381"/>
      <c r="DL286" s="381"/>
      <c r="DM286" s="381"/>
      <c r="DN286" s="381"/>
      <c r="DO286" s="381"/>
      <c r="DP286" s="381"/>
      <c r="DQ286" s="381"/>
      <c r="DR286" s="381"/>
      <c r="DS286" s="381"/>
      <c r="DT286" s="381"/>
      <c r="DU286" s="385"/>
      <c r="DV286" s="386"/>
      <c r="DW286" s="386"/>
      <c r="DX286" s="386"/>
      <c r="DY286" s="386"/>
      <c r="DZ286" s="386"/>
      <c r="EA286" s="386"/>
      <c r="EB286" s="386"/>
      <c r="EC286" s="386"/>
      <c r="ED286" s="386"/>
      <c r="EE286" s="386"/>
      <c r="EF286" s="386"/>
      <c r="EG286" s="386"/>
      <c r="EH286" s="386"/>
      <c r="EI286" s="386"/>
      <c r="EJ286" s="386"/>
      <c r="EK286" s="386"/>
      <c r="EL286" s="386"/>
      <c r="EM286" s="386"/>
      <c r="EN286" s="386"/>
      <c r="EO286" s="386"/>
      <c r="EP286" s="387"/>
      <c r="EQ286" s="97"/>
    </row>
    <row r="287" spans="2:147" s="50" customFormat="1" ht="15" customHeight="1">
      <c r="B287" s="378">
        <v>1</v>
      </c>
      <c r="C287" s="378"/>
      <c r="D287" s="171" t="s">
        <v>226</v>
      </c>
      <c r="E287" s="171"/>
      <c r="F287" s="171"/>
      <c r="G287" s="171"/>
      <c r="H287" s="171"/>
      <c r="I287" s="171"/>
      <c r="J287" s="171"/>
      <c r="K287" s="171"/>
      <c r="L287" s="171"/>
      <c r="M287" s="171"/>
      <c r="N287" s="171"/>
      <c r="O287" s="171"/>
      <c r="P287" s="171"/>
      <c r="Q287" s="171"/>
      <c r="R287" s="171"/>
      <c r="S287" s="171"/>
      <c r="T287" s="171"/>
      <c r="U287" s="171"/>
      <c r="V287" s="171"/>
      <c r="W287" s="171"/>
      <c r="X287" s="171"/>
      <c r="Y287" s="457" t="s">
        <v>54</v>
      </c>
      <c r="Z287" s="283"/>
      <c r="AA287" s="283"/>
      <c r="AB287" s="283"/>
      <c r="AC287" s="283"/>
      <c r="AD287" s="283"/>
      <c r="AE287" s="283"/>
      <c r="AF287" s="283"/>
      <c r="AG287" s="283"/>
      <c r="AH287" s="283"/>
      <c r="AI287" s="457" t="s">
        <v>51</v>
      </c>
      <c r="AJ287" s="283"/>
      <c r="AK287" s="283"/>
      <c r="AL287" s="283"/>
      <c r="AM287" s="283"/>
      <c r="AN287" s="283"/>
      <c r="AO287" s="283"/>
      <c r="AP287" s="283"/>
      <c r="AQ287" s="283"/>
      <c r="AR287" s="283"/>
      <c r="AS287" s="283"/>
      <c r="AT287" s="283"/>
      <c r="AU287" s="283"/>
      <c r="AV287" s="283"/>
      <c r="AW287" s="283"/>
      <c r="AX287" s="283"/>
      <c r="AY287" s="283"/>
      <c r="AZ287" s="283"/>
      <c r="BA287" s="283"/>
      <c r="BB287" s="283"/>
      <c r="BC287" s="283"/>
      <c r="BD287" s="283"/>
      <c r="BE287" s="283"/>
      <c r="BF287" s="283"/>
      <c r="BG287" s="283"/>
      <c r="BH287" s="283"/>
      <c r="BI287" s="283"/>
      <c r="BJ287" s="381">
        <v>1000</v>
      </c>
      <c r="BK287" s="381"/>
      <c r="BL287" s="381"/>
      <c r="BM287" s="381"/>
      <c r="BN287" s="381"/>
      <c r="BO287" s="381"/>
      <c r="BP287" s="381"/>
      <c r="BQ287" s="381"/>
      <c r="BR287" s="381"/>
      <c r="BS287" s="381"/>
      <c r="BT287" s="381"/>
      <c r="BU287" s="381"/>
      <c r="BV287" s="381"/>
      <c r="BW287" s="381"/>
      <c r="BX287" s="381"/>
      <c r="BY287" s="381"/>
      <c r="BZ287" s="381"/>
      <c r="CA287" s="381"/>
      <c r="CB287" s="381"/>
      <c r="CC287" s="382"/>
      <c r="CD287" s="383"/>
      <c r="CE287" s="383"/>
      <c r="CF287" s="383"/>
      <c r="CG287" s="383"/>
      <c r="CH287" s="383"/>
      <c r="CI287" s="383"/>
      <c r="CJ287" s="383"/>
      <c r="CK287" s="383"/>
      <c r="CL287" s="383"/>
      <c r="CM287" s="383"/>
      <c r="CN287" s="383"/>
      <c r="CO287" s="383"/>
      <c r="CP287" s="383"/>
      <c r="CQ287" s="383"/>
      <c r="CR287" s="383"/>
      <c r="CS287" s="383"/>
      <c r="CT287" s="383"/>
      <c r="CU287" s="383"/>
      <c r="CV287" s="383"/>
      <c r="CW287" s="383"/>
      <c r="CX287" s="383"/>
      <c r="CY287" s="383"/>
      <c r="CZ287" s="383"/>
      <c r="DA287" s="383"/>
      <c r="DB287" s="384"/>
      <c r="DC287" s="381">
        <v>1000</v>
      </c>
      <c r="DD287" s="381"/>
      <c r="DE287" s="381"/>
      <c r="DF287" s="381"/>
      <c r="DG287" s="381"/>
      <c r="DH287" s="381"/>
      <c r="DI287" s="381"/>
      <c r="DJ287" s="381"/>
      <c r="DK287" s="381"/>
      <c r="DL287" s="381"/>
      <c r="DM287" s="381"/>
      <c r="DN287" s="381"/>
      <c r="DO287" s="381"/>
      <c r="DP287" s="381"/>
      <c r="DQ287" s="381"/>
      <c r="DR287" s="381"/>
      <c r="DS287" s="381"/>
      <c r="DT287" s="381"/>
      <c r="DU287" s="385"/>
      <c r="DV287" s="386"/>
      <c r="DW287" s="386"/>
      <c r="DX287" s="386"/>
      <c r="DY287" s="386"/>
      <c r="DZ287" s="386"/>
      <c r="EA287" s="386"/>
      <c r="EB287" s="386"/>
      <c r="EC287" s="386"/>
      <c r="ED287" s="386"/>
      <c r="EE287" s="386"/>
      <c r="EF287" s="386"/>
      <c r="EG287" s="386"/>
      <c r="EH287" s="386"/>
      <c r="EI287" s="386"/>
      <c r="EJ287" s="386"/>
      <c r="EK287" s="386"/>
      <c r="EL287" s="386"/>
      <c r="EM287" s="386"/>
      <c r="EN287" s="386"/>
      <c r="EO287" s="386"/>
      <c r="EP287" s="387"/>
      <c r="EQ287" s="97"/>
    </row>
    <row r="288" spans="2:147" s="50" customFormat="1" ht="15" customHeight="1">
      <c r="B288" s="378"/>
      <c r="C288" s="378"/>
      <c r="D288" s="458" t="s">
        <v>56</v>
      </c>
      <c r="E288" s="458"/>
      <c r="F288" s="458"/>
      <c r="G288" s="458"/>
      <c r="H288" s="458"/>
      <c r="I288" s="458"/>
      <c r="J288" s="458"/>
      <c r="K288" s="458"/>
      <c r="L288" s="458"/>
      <c r="M288" s="458"/>
      <c r="N288" s="458"/>
      <c r="O288" s="458"/>
      <c r="P288" s="458"/>
      <c r="Q288" s="458"/>
      <c r="R288" s="458"/>
      <c r="S288" s="458"/>
      <c r="T288" s="458"/>
      <c r="U288" s="458"/>
      <c r="V288" s="458"/>
      <c r="W288" s="458"/>
      <c r="X288" s="458"/>
      <c r="Y288" s="283"/>
      <c r="Z288" s="283"/>
      <c r="AA288" s="283"/>
      <c r="AB288" s="283"/>
      <c r="AC288" s="283"/>
      <c r="AD288" s="283"/>
      <c r="AE288" s="283"/>
      <c r="AF288" s="283"/>
      <c r="AG288" s="283"/>
      <c r="AH288" s="283"/>
      <c r="AI288" s="283"/>
      <c r="AJ288" s="283"/>
      <c r="AK288" s="283"/>
      <c r="AL288" s="283"/>
      <c r="AM288" s="283"/>
      <c r="AN288" s="283"/>
      <c r="AO288" s="283"/>
      <c r="AP288" s="283"/>
      <c r="AQ288" s="283"/>
      <c r="AR288" s="283"/>
      <c r="AS288" s="283"/>
      <c r="AT288" s="283"/>
      <c r="AU288" s="283"/>
      <c r="AV288" s="283"/>
      <c r="AW288" s="283"/>
      <c r="AX288" s="283"/>
      <c r="AY288" s="283"/>
      <c r="AZ288" s="283"/>
      <c r="BA288" s="283"/>
      <c r="BB288" s="283"/>
      <c r="BC288" s="283"/>
      <c r="BD288" s="283"/>
      <c r="BE288" s="283"/>
      <c r="BF288" s="283"/>
      <c r="BG288" s="283"/>
      <c r="BH288" s="283"/>
      <c r="BI288" s="283"/>
      <c r="BJ288" s="381"/>
      <c r="BK288" s="381"/>
      <c r="BL288" s="381"/>
      <c r="BM288" s="381"/>
      <c r="BN288" s="381"/>
      <c r="BO288" s="381"/>
      <c r="BP288" s="381"/>
      <c r="BQ288" s="381"/>
      <c r="BR288" s="381"/>
      <c r="BS288" s="381"/>
      <c r="BT288" s="381"/>
      <c r="BU288" s="381"/>
      <c r="BV288" s="381"/>
      <c r="BW288" s="381"/>
      <c r="BX288" s="381"/>
      <c r="BY288" s="381"/>
      <c r="BZ288" s="381"/>
      <c r="CA288" s="381"/>
      <c r="CB288" s="381"/>
      <c r="CC288" s="382"/>
      <c r="CD288" s="383"/>
      <c r="CE288" s="383"/>
      <c r="CF288" s="383"/>
      <c r="CG288" s="383"/>
      <c r="CH288" s="383"/>
      <c r="CI288" s="383"/>
      <c r="CJ288" s="383"/>
      <c r="CK288" s="383"/>
      <c r="CL288" s="383"/>
      <c r="CM288" s="383"/>
      <c r="CN288" s="383"/>
      <c r="CO288" s="383"/>
      <c r="CP288" s="383"/>
      <c r="CQ288" s="383"/>
      <c r="CR288" s="383"/>
      <c r="CS288" s="383"/>
      <c r="CT288" s="383"/>
      <c r="CU288" s="383"/>
      <c r="CV288" s="383"/>
      <c r="CW288" s="383"/>
      <c r="CX288" s="383"/>
      <c r="CY288" s="383"/>
      <c r="CZ288" s="383"/>
      <c r="DA288" s="383"/>
      <c r="DB288" s="384"/>
      <c r="DC288" s="381"/>
      <c r="DD288" s="381"/>
      <c r="DE288" s="381"/>
      <c r="DF288" s="381"/>
      <c r="DG288" s="381"/>
      <c r="DH288" s="381"/>
      <c r="DI288" s="381"/>
      <c r="DJ288" s="381"/>
      <c r="DK288" s="381"/>
      <c r="DL288" s="381"/>
      <c r="DM288" s="381"/>
      <c r="DN288" s="381"/>
      <c r="DO288" s="381"/>
      <c r="DP288" s="381"/>
      <c r="DQ288" s="381"/>
      <c r="DR288" s="381"/>
      <c r="DS288" s="381"/>
      <c r="DT288" s="381"/>
      <c r="DU288" s="385"/>
      <c r="DV288" s="386"/>
      <c r="DW288" s="386"/>
      <c r="DX288" s="386"/>
      <c r="DY288" s="386"/>
      <c r="DZ288" s="386"/>
      <c r="EA288" s="386"/>
      <c r="EB288" s="386"/>
      <c r="EC288" s="386"/>
      <c r="ED288" s="386"/>
      <c r="EE288" s="386"/>
      <c r="EF288" s="386"/>
      <c r="EG288" s="386"/>
      <c r="EH288" s="386"/>
      <c r="EI288" s="386"/>
      <c r="EJ288" s="386"/>
      <c r="EK288" s="386"/>
      <c r="EL288" s="386"/>
      <c r="EM288" s="386"/>
      <c r="EN288" s="386"/>
      <c r="EO288" s="386"/>
      <c r="EP288" s="387"/>
      <c r="EQ288" s="97"/>
    </row>
    <row r="289" spans="2:147" s="50" customFormat="1" ht="15" customHeight="1">
      <c r="B289" s="378">
        <v>1</v>
      </c>
      <c r="C289" s="378"/>
      <c r="D289" s="170" t="s">
        <v>227</v>
      </c>
      <c r="E289" s="171"/>
      <c r="F289" s="171"/>
      <c r="G289" s="171"/>
      <c r="H289" s="171"/>
      <c r="I289" s="171"/>
      <c r="J289" s="171"/>
      <c r="K289" s="171"/>
      <c r="L289" s="171"/>
      <c r="M289" s="171"/>
      <c r="N289" s="171"/>
      <c r="O289" s="171"/>
      <c r="P289" s="171"/>
      <c r="Q289" s="171"/>
      <c r="R289" s="171"/>
      <c r="S289" s="171"/>
      <c r="T289" s="171"/>
      <c r="U289" s="171"/>
      <c r="V289" s="171"/>
      <c r="W289" s="171"/>
      <c r="X289" s="171"/>
      <c r="Y289" s="457" t="s">
        <v>225</v>
      </c>
      <c r="Z289" s="283"/>
      <c r="AA289" s="283"/>
      <c r="AB289" s="283"/>
      <c r="AC289" s="283"/>
      <c r="AD289" s="283"/>
      <c r="AE289" s="283"/>
      <c r="AF289" s="283"/>
      <c r="AG289" s="283"/>
      <c r="AH289" s="283"/>
      <c r="AI289" s="457" t="s">
        <v>58</v>
      </c>
      <c r="AJ289" s="283"/>
      <c r="AK289" s="283"/>
      <c r="AL289" s="283"/>
      <c r="AM289" s="283"/>
      <c r="AN289" s="283"/>
      <c r="AO289" s="283"/>
      <c r="AP289" s="283"/>
      <c r="AQ289" s="283"/>
      <c r="AR289" s="283"/>
      <c r="AS289" s="283"/>
      <c r="AT289" s="283"/>
      <c r="AU289" s="283"/>
      <c r="AV289" s="283"/>
      <c r="AW289" s="283"/>
      <c r="AX289" s="283"/>
      <c r="AY289" s="283"/>
      <c r="AZ289" s="283"/>
      <c r="BA289" s="283"/>
      <c r="BB289" s="283"/>
      <c r="BC289" s="283"/>
      <c r="BD289" s="283"/>
      <c r="BE289" s="283"/>
      <c r="BF289" s="283"/>
      <c r="BG289" s="283"/>
      <c r="BH289" s="283"/>
      <c r="BI289" s="283"/>
      <c r="BJ289" s="381">
        <v>100</v>
      </c>
      <c r="BK289" s="381"/>
      <c r="BL289" s="381"/>
      <c r="BM289" s="381"/>
      <c r="BN289" s="381"/>
      <c r="BO289" s="381"/>
      <c r="BP289" s="381"/>
      <c r="BQ289" s="381"/>
      <c r="BR289" s="381"/>
      <c r="BS289" s="381"/>
      <c r="BT289" s="381"/>
      <c r="BU289" s="381"/>
      <c r="BV289" s="381"/>
      <c r="BW289" s="381"/>
      <c r="BX289" s="381"/>
      <c r="BY289" s="381"/>
      <c r="BZ289" s="381"/>
      <c r="CA289" s="381"/>
      <c r="CB289" s="381"/>
      <c r="CC289" s="382"/>
      <c r="CD289" s="383"/>
      <c r="CE289" s="383"/>
      <c r="CF289" s="383"/>
      <c r="CG289" s="383"/>
      <c r="CH289" s="383"/>
      <c r="CI289" s="383"/>
      <c r="CJ289" s="383"/>
      <c r="CK289" s="383"/>
      <c r="CL289" s="383"/>
      <c r="CM289" s="383"/>
      <c r="CN289" s="383"/>
      <c r="CO289" s="383"/>
      <c r="CP289" s="383"/>
      <c r="CQ289" s="383"/>
      <c r="CR289" s="383"/>
      <c r="CS289" s="383"/>
      <c r="CT289" s="383"/>
      <c r="CU289" s="383"/>
      <c r="CV289" s="383"/>
      <c r="CW289" s="383"/>
      <c r="CX289" s="383"/>
      <c r="CY289" s="383"/>
      <c r="CZ289" s="383"/>
      <c r="DA289" s="383"/>
      <c r="DB289" s="384"/>
      <c r="DC289" s="381">
        <v>105</v>
      </c>
      <c r="DD289" s="381"/>
      <c r="DE289" s="381"/>
      <c r="DF289" s="381"/>
      <c r="DG289" s="381"/>
      <c r="DH289" s="381"/>
      <c r="DI289" s="381"/>
      <c r="DJ289" s="381"/>
      <c r="DK289" s="381"/>
      <c r="DL289" s="381"/>
      <c r="DM289" s="381"/>
      <c r="DN289" s="381"/>
      <c r="DO289" s="381"/>
      <c r="DP289" s="381"/>
      <c r="DQ289" s="381"/>
      <c r="DR289" s="381"/>
      <c r="DS289" s="381"/>
      <c r="DT289" s="381"/>
      <c r="DU289" s="385"/>
      <c r="DV289" s="386"/>
      <c r="DW289" s="386"/>
      <c r="DX289" s="386"/>
      <c r="DY289" s="386"/>
      <c r="DZ289" s="386"/>
      <c r="EA289" s="386"/>
      <c r="EB289" s="386"/>
      <c r="EC289" s="386"/>
      <c r="ED289" s="386"/>
      <c r="EE289" s="386"/>
      <c r="EF289" s="386"/>
      <c r="EG289" s="386"/>
      <c r="EH289" s="386"/>
      <c r="EI289" s="386"/>
      <c r="EJ289" s="386"/>
      <c r="EK289" s="386"/>
      <c r="EL289" s="386"/>
      <c r="EM289" s="386"/>
      <c r="EN289" s="386"/>
      <c r="EO289" s="386"/>
      <c r="EP289" s="387"/>
      <c r="EQ289" s="97"/>
    </row>
    <row r="290" spans="2:147" s="50" customFormat="1" ht="15" customHeight="1">
      <c r="B290" s="378"/>
      <c r="C290" s="378"/>
      <c r="D290" s="460" t="s">
        <v>163</v>
      </c>
      <c r="E290" s="460"/>
      <c r="F290" s="460"/>
      <c r="G290" s="460"/>
      <c r="H290" s="460"/>
      <c r="I290" s="460"/>
      <c r="J290" s="460"/>
      <c r="K290" s="460"/>
      <c r="L290" s="460"/>
      <c r="M290" s="460"/>
      <c r="N290" s="460"/>
      <c r="O290" s="460"/>
      <c r="P290" s="460"/>
      <c r="Q290" s="460"/>
      <c r="R290" s="460"/>
      <c r="S290" s="460"/>
      <c r="T290" s="460"/>
      <c r="U290" s="460"/>
      <c r="V290" s="460"/>
      <c r="W290" s="460"/>
      <c r="X290" s="460"/>
      <c r="Y290" s="283"/>
      <c r="Z290" s="283"/>
      <c r="AA290" s="283"/>
      <c r="AB290" s="283"/>
      <c r="AC290" s="283"/>
      <c r="AD290" s="283"/>
      <c r="AE290" s="283"/>
      <c r="AF290" s="283"/>
      <c r="AG290" s="283"/>
      <c r="AH290" s="283"/>
      <c r="AI290" s="283"/>
      <c r="AJ290" s="283"/>
      <c r="AK290" s="283"/>
      <c r="AL290" s="283"/>
      <c r="AM290" s="283"/>
      <c r="AN290" s="283"/>
      <c r="AO290" s="283"/>
      <c r="AP290" s="283"/>
      <c r="AQ290" s="283"/>
      <c r="AR290" s="283"/>
      <c r="AS290" s="283"/>
      <c r="AT290" s="283"/>
      <c r="AU290" s="283"/>
      <c r="AV290" s="283"/>
      <c r="AW290" s="283"/>
      <c r="AX290" s="283"/>
      <c r="AY290" s="283"/>
      <c r="AZ290" s="283"/>
      <c r="BA290" s="283"/>
      <c r="BB290" s="283"/>
      <c r="BC290" s="283"/>
      <c r="BD290" s="283"/>
      <c r="BE290" s="283"/>
      <c r="BF290" s="283"/>
      <c r="BG290" s="283"/>
      <c r="BH290" s="283"/>
      <c r="BI290" s="283"/>
      <c r="BJ290" s="381"/>
      <c r="BK290" s="381"/>
      <c r="BL290" s="381"/>
      <c r="BM290" s="381"/>
      <c r="BN290" s="381"/>
      <c r="BO290" s="381"/>
      <c r="BP290" s="381"/>
      <c r="BQ290" s="381"/>
      <c r="BR290" s="381"/>
      <c r="BS290" s="381"/>
      <c r="BT290" s="381"/>
      <c r="BU290" s="381"/>
      <c r="BV290" s="381"/>
      <c r="BW290" s="381"/>
      <c r="BX290" s="381"/>
      <c r="BY290" s="381"/>
      <c r="BZ290" s="381"/>
      <c r="CA290" s="381"/>
      <c r="CB290" s="381"/>
      <c r="CC290" s="382"/>
      <c r="CD290" s="383"/>
      <c r="CE290" s="383"/>
      <c r="CF290" s="383"/>
      <c r="CG290" s="383"/>
      <c r="CH290" s="383"/>
      <c r="CI290" s="383"/>
      <c r="CJ290" s="383"/>
      <c r="CK290" s="383"/>
      <c r="CL290" s="383"/>
      <c r="CM290" s="383"/>
      <c r="CN290" s="383"/>
      <c r="CO290" s="383"/>
      <c r="CP290" s="383"/>
      <c r="CQ290" s="383"/>
      <c r="CR290" s="383"/>
      <c r="CS290" s="383"/>
      <c r="CT290" s="383"/>
      <c r="CU290" s="383"/>
      <c r="CV290" s="383"/>
      <c r="CW290" s="383"/>
      <c r="CX290" s="383"/>
      <c r="CY290" s="383"/>
      <c r="CZ290" s="383"/>
      <c r="DA290" s="383"/>
      <c r="DB290" s="384"/>
      <c r="DC290" s="381"/>
      <c r="DD290" s="381"/>
      <c r="DE290" s="381"/>
      <c r="DF290" s="381"/>
      <c r="DG290" s="381"/>
      <c r="DH290" s="381"/>
      <c r="DI290" s="381"/>
      <c r="DJ290" s="381"/>
      <c r="DK290" s="381"/>
      <c r="DL290" s="381"/>
      <c r="DM290" s="381"/>
      <c r="DN290" s="381"/>
      <c r="DO290" s="381"/>
      <c r="DP290" s="381"/>
      <c r="DQ290" s="381"/>
      <c r="DR290" s="381"/>
      <c r="DS290" s="381"/>
      <c r="DT290" s="381"/>
      <c r="DU290" s="385"/>
      <c r="DV290" s="386"/>
      <c r="DW290" s="386"/>
      <c r="DX290" s="386"/>
      <c r="DY290" s="386"/>
      <c r="DZ290" s="386"/>
      <c r="EA290" s="386"/>
      <c r="EB290" s="386"/>
      <c r="EC290" s="386"/>
      <c r="ED290" s="386"/>
      <c r="EE290" s="386"/>
      <c r="EF290" s="386"/>
      <c r="EG290" s="386"/>
      <c r="EH290" s="386"/>
      <c r="EI290" s="386"/>
      <c r="EJ290" s="386"/>
      <c r="EK290" s="386"/>
      <c r="EL290" s="386"/>
      <c r="EM290" s="386"/>
      <c r="EN290" s="386"/>
      <c r="EO290" s="386"/>
      <c r="EP290" s="387"/>
      <c r="EQ290" s="97"/>
    </row>
    <row r="291" spans="2:147" s="50" customFormat="1" ht="15" customHeight="1">
      <c r="B291" s="165">
        <v>1</v>
      </c>
      <c r="C291" s="165"/>
      <c r="D291" s="190" t="s">
        <v>190</v>
      </c>
      <c r="E291" s="173"/>
      <c r="F291" s="173"/>
      <c r="G291" s="173"/>
      <c r="H291" s="173"/>
      <c r="I291" s="173"/>
      <c r="J291" s="173"/>
      <c r="K291" s="173"/>
      <c r="L291" s="173"/>
      <c r="M291" s="173"/>
      <c r="N291" s="173"/>
      <c r="O291" s="173"/>
      <c r="P291" s="173"/>
      <c r="Q291" s="173"/>
      <c r="R291" s="173"/>
      <c r="S291" s="173"/>
      <c r="T291" s="173"/>
      <c r="U291" s="173"/>
      <c r="V291" s="173"/>
      <c r="W291" s="173"/>
      <c r="X291" s="173"/>
      <c r="Y291" s="365" t="s">
        <v>162</v>
      </c>
      <c r="Z291" s="172"/>
      <c r="AA291" s="172"/>
      <c r="AB291" s="172"/>
      <c r="AC291" s="172"/>
      <c r="AD291" s="172"/>
      <c r="AE291" s="172"/>
      <c r="AF291" s="172"/>
      <c r="AG291" s="172"/>
      <c r="AH291" s="172"/>
      <c r="AI291" s="365" t="s">
        <v>58</v>
      </c>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80">
        <v>100</v>
      </c>
      <c r="BK291" s="180"/>
      <c r="BL291" s="180"/>
      <c r="BM291" s="180"/>
      <c r="BN291" s="180"/>
      <c r="BO291" s="180"/>
      <c r="BP291" s="180"/>
      <c r="BQ291" s="180"/>
      <c r="BR291" s="180"/>
      <c r="BS291" s="180"/>
      <c r="BT291" s="180"/>
      <c r="BU291" s="180"/>
      <c r="BV291" s="180"/>
      <c r="BW291" s="180"/>
      <c r="BX291" s="180"/>
      <c r="BY291" s="180"/>
      <c r="BZ291" s="180"/>
      <c r="CA291" s="180"/>
      <c r="CB291" s="180"/>
      <c r="CC291" s="118"/>
      <c r="CD291" s="119"/>
      <c r="CE291" s="119"/>
      <c r="CF291" s="119"/>
      <c r="CG291" s="119"/>
      <c r="CH291" s="119"/>
      <c r="CI291" s="119"/>
      <c r="CJ291" s="119"/>
      <c r="CK291" s="119"/>
      <c r="CL291" s="119"/>
      <c r="CM291" s="119"/>
      <c r="CN291" s="119"/>
      <c r="CO291" s="119"/>
      <c r="CP291" s="119"/>
      <c r="CQ291" s="119"/>
      <c r="CR291" s="119"/>
      <c r="CS291" s="119"/>
      <c r="CT291" s="119"/>
      <c r="CU291" s="119"/>
      <c r="CV291" s="119"/>
      <c r="CW291" s="119"/>
      <c r="CX291" s="119"/>
      <c r="CY291" s="119"/>
      <c r="CZ291" s="119"/>
      <c r="DA291" s="119"/>
      <c r="DB291" s="120"/>
      <c r="DC291" s="180">
        <v>100</v>
      </c>
      <c r="DD291" s="180"/>
      <c r="DE291" s="180"/>
      <c r="DF291" s="180"/>
      <c r="DG291" s="180"/>
      <c r="DH291" s="180"/>
      <c r="DI291" s="180"/>
      <c r="DJ291" s="180"/>
      <c r="DK291" s="180"/>
      <c r="DL291" s="180"/>
      <c r="DM291" s="180"/>
      <c r="DN291" s="180"/>
      <c r="DO291" s="180"/>
      <c r="DP291" s="180"/>
      <c r="DQ291" s="180"/>
      <c r="DR291" s="180"/>
      <c r="DS291" s="180"/>
      <c r="DT291" s="180"/>
      <c r="DU291" s="41"/>
      <c r="DV291" s="42"/>
      <c r="DW291" s="42"/>
      <c r="DX291" s="42"/>
      <c r="DY291" s="42"/>
      <c r="DZ291" s="42"/>
      <c r="EA291" s="42"/>
      <c r="EB291" s="42"/>
      <c r="EC291" s="42"/>
      <c r="ED291" s="42"/>
      <c r="EE291" s="42"/>
      <c r="EF291" s="42"/>
      <c r="EG291" s="42"/>
      <c r="EH291" s="42"/>
      <c r="EI291" s="42"/>
      <c r="EJ291" s="42"/>
      <c r="EK291" s="42"/>
      <c r="EL291" s="42"/>
      <c r="EM291" s="42"/>
      <c r="EN291" s="42"/>
      <c r="EO291" s="42"/>
      <c r="EP291" s="43"/>
      <c r="EQ291" s="97"/>
    </row>
    <row r="292" spans="2:147" s="50" customFormat="1" ht="11.25" customHeight="1">
      <c r="B292" s="94"/>
      <c r="C292" s="94"/>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6"/>
      <c r="BK292" s="96"/>
      <c r="BL292" s="96"/>
      <c r="BM292" s="96"/>
      <c r="BN292" s="96"/>
      <c r="BO292" s="96"/>
      <c r="BP292" s="96"/>
      <c r="BQ292" s="96"/>
      <c r="BR292" s="96"/>
      <c r="BS292" s="96"/>
      <c r="BT292" s="96"/>
      <c r="BU292" s="96"/>
      <c r="BV292" s="96"/>
      <c r="BW292" s="96"/>
      <c r="BX292" s="96"/>
      <c r="BY292" s="96"/>
      <c r="BZ292" s="96"/>
      <c r="CA292" s="96"/>
      <c r="CB292" s="96"/>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6"/>
      <c r="DD292" s="96"/>
      <c r="DE292" s="96"/>
      <c r="DF292" s="96"/>
      <c r="DG292" s="96"/>
      <c r="DH292" s="96"/>
      <c r="DI292" s="96"/>
      <c r="DJ292" s="96"/>
      <c r="DK292" s="96"/>
      <c r="DL292" s="96"/>
      <c r="DM292" s="96"/>
      <c r="DN292" s="96"/>
      <c r="DO292" s="96"/>
      <c r="DP292" s="96"/>
      <c r="DQ292" s="96"/>
      <c r="DR292" s="96"/>
      <c r="DS292" s="96"/>
      <c r="DT292" s="96"/>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row>
    <row r="294" spans="1:180" ht="11.25" customHeight="1">
      <c r="A294"/>
      <c r="B294" s="197" t="s">
        <v>228</v>
      </c>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c r="AB294" s="197"/>
      <c r="AC294" s="197"/>
      <c r="AD294" s="197"/>
      <c r="AE294" s="197"/>
      <c r="AF294" s="197"/>
      <c r="AG294" s="197"/>
      <c r="AH294" s="197"/>
      <c r="AI294" s="197"/>
      <c r="AJ294" s="197"/>
      <c r="AK294" s="197"/>
      <c r="AL294" s="197"/>
      <c r="AM294" s="197"/>
      <c r="AN294" s="197"/>
      <c r="AO294" s="197"/>
      <c r="AP294" s="197"/>
      <c r="AQ294" s="197"/>
      <c r="AR294" s="197"/>
      <c r="AS294" s="197"/>
      <c r="AT294" s="197"/>
      <c r="AU294" s="197"/>
      <c r="AV294" s="197"/>
      <c r="AW294" s="197"/>
      <c r="AX294" s="197"/>
      <c r="AY294" s="197"/>
      <c r="AZ294" s="197"/>
      <c r="BA294" s="197"/>
      <c r="BB294" s="197"/>
      <c r="BC294" s="197"/>
      <c r="BD294" s="197"/>
      <c r="BE294" s="197"/>
      <c r="BF294" s="197"/>
      <c r="BG294" s="197"/>
      <c r="BH294" s="197"/>
      <c r="BI294" s="197"/>
      <c r="BJ294" s="197"/>
      <c r="BK294" s="197"/>
      <c r="BL294" s="197"/>
      <c r="BM294" s="197"/>
      <c r="BN294" s="197"/>
      <c r="BO294" s="197"/>
      <c r="BP294" s="197"/>
      <c r="BQ294" s="197"/>
      <c r="BR294" s="197"/>
      <c r="BS294" s="197"/>
      <c r="BT294" s="197"/>
      <c r="BU294" s="197"/>
      <c r="BV294" s="197"/>
      <c r="BW294" s="197"/>
      <c r="BX294" s="197"/>
      <c r="BY294" s="197"/>
      <c r="BZ294" s="197"/>
      <c r="CA294" s="197"/>
      <c r="CB294" s="197"/>
      <c r="CC294" s="197"/>
      <c r="CD294" s="197"/>
      <c r="CE294" s="197"/>
      <c r="CF294" s="197"/>
      <c r="CG294" s="197"/>
      <c r="CH294" s="197"/>
      <c r="CI294" s="197"/>
      <c r="CJ294" s="197"/>
      <c r="CK294" s="197"/>
      <c r="CL294" s="197"/>
      <c r="CM294" s="197"/>
      <c r="CN294" s="197"/>
      <c r="CO294" s="197"/>
      <c r="CP294" s="197"/>
      <c r="CQ294" s="197"/>
      <c r="CR294" s="197"/>
      <c r="CS294" s="197"/>
      <c r="CT294" s="197"/>
      <c r="CU294" s="197"/>
      <c r="CV294" s="197"/>
      <c r="CW294" s="197"/>
      <c r="CX294" s="197"/>
      <c r="CY294" s="197"/>
      <c r="CZ294" s="197"/>
      <c r="DA294" s="197"/>
      <c r="DB294" s="197"/>
      <c r="DC294" s="197"/>
      <c r="DD294" s="197"/>
      <c r="DE294" s="197"/>
      <c r="DF294" s="197"/>
      <c r="DG294" s="197"/>
      <c r="DH294" s="197"/>
      <c r="DI294" s="197"/>
      <c r="DJ294" s="197"/>
      <c r="DK294" s="197"/>
      <c r="DL294" s="197"/>
      <c r="DM294" s="197"/>
      <c r="DN294" s="197"/>
      <c r="DO294" s="197"/>
      <c r="DP294" s="197"/>
      <c r="DQ294" s="197"/>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row>
    <row r="295" spans="1:180" ht="11.25"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s="50" t="s">
        <v>77</v>
      </c>
      <c r="DE295" s="50"/>
      <c r="DF295" s="50"/>
      <c r="DG295" s="50"/>
      <c r="DH295" s="50"/>
      <c r="DI295" s="50"/>
      <c r="DJ295" s="50"/>
      <c r="DK295" s="50"/>
      <c r="DL295" s="50"/>
      <c r="DM295" s="50"/>
      <c r="DN295" s="50"/>
      <c r="DO295" s="50"/>
      <c r="DP295" s="50"/>
      <c r="DQ295" s="50"/>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row>
    <row r="296" spans="2:149" ht="13.5" customHeight="1">
      <c r="B296" s="192" t="s">
        <v>10</v>
      </c>
      <c r="C296" s="238" t="s">
        <v>17</v>
      </c>
      <c r="D296" s="408"/>
      <c r="E296" s="408"/>
      <c r="F296" s="408"/>
      <c r="G296" s="408"/>
      <c r="H296" s="408"/>
      <c r="I296" s="408"/>
      <c r="J296" s="408"/>
      <c r="K296" s="408"/>
      <c r="L296" s="408"/>
      <c r="M296" s="408"/>
      <c r="N296" s="408"/>
      <c r="O296" s="408"/>
      <c r="P296" s="408"/>
      <c r="Q296" s="408"/>
      <c r="R296" s="408"/>
      <c r="S296" s="248"/>
      <c r="T296" s="444" t="s">
        <v>144</v>
      </c>
      <c r="U296" s="445"/>
      <c r="V296" s="445"/>
      <c r="W296" s="445"/>
      <c r="X296" s="445"/>
      <c r="Y296" s="445"/>
      <c r="Z296" s="445"/>
      <c r="AA296" s="445"/>
      <c r="AB296" s="445"/>
      <c r="AC296" s="445"/>
      <c r="AD296" s="445"/>
      <c r="AE296" s="445"/>
      <c r="AF296" s="445"/>
      <c r="AG296" s="445"/>
      <c r="AH296" s="445"/>
      <c r="AI296" s="445"/>
      <c r="AJ296" s="445"/>
      <c r="AK296" s="445"/>
      <c r="AL296" s="445"/>
      <c r="AM296" s="446"/>
      <c r="AN296" s="250" t="s">
        <v>145</v>
      </c>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73" t="s">
        <v>146</v>
      </c>
      <c r="BR296" s="274"/>
      <c r="BS296" s="274"/>
      <c r="BT296" s="274"/>
      <c r="BU296" s="274"/>
      <c r="BV296" s="274"/>
      <c r="BW296" s="274"/>
      <c r="BX296" s="274"/>
      <c r="BY296" s="274"/>
      <c r="BZ296" s="274"/>
      <c r="CA296" s="274"/>
      <c r="CB296" s="274"/>
      <c r="CC296" s="274"/>
      <c r="CD296" s="274"/>
      <c r="CE296" s="274"/>
      <c r="CF296" s="274"/>
      <c r="CG296" s="274"/>
      <c r="CH296" s="274"/>
      <c r="CI296" s="274"/>
      <c r="CJ296" s="274"/>
      <c r="CK296" s="274"/>
      <c r="CL296" s="274"/>
      <c r="CM296" s="274"/>
      <c r="CN296" s="274"/>
      <c r="CO296" s="274"/>
      <c r="CP296" s="274"/>
      <c r="CQ296" s="274"/>
      <c r="CR296" s="273" t="s">
        <v>28</v>
      </c>
      <c r="CS296" s="274"/>
      <c r="CT296" s="274"/>
      <c r="CU296" s="274"/>
      <c r="CV296" s="274"/>
      <c r="CW296" s="274"/>
      <c r="CX296" s="274"/>
      <c r="CY296" s="274"/>
      <c r="CZ296" s="274"/>
      <c r="DA296" s="274"/>
      <c r="DB296" s="274"/>
      <c r="DC296" s="274"/>
      <c r="DD296" s="274"/>
      <c r="DE296" s="274"/>
      <c r="DF296" s="274"/>
      <c r="DG296" s="274"/>
      <c r="DH296" s="274"/>
      <c r="DI296" s="274"/>
      <c r="DJ296" s="274"/>
      <c r="DK296" s="274"/>
      <c r="DL296" s="274"/>
      <c r="DM296" s="274"/>
      <c r="DN296" s="274"/>
      <c r="DO296" s="274"/>
      <c r="DP296" s="274"/>
      <c r="DQ296" s="274"/>
      <c r="DR296" s="274"/>
      <c r="DS296" s="274"/>
      <c r="DT296" s="274"/>
      <c r="DU296" s="274"/>
      <c r="DV296" s="273" t="s">
        <v>147</v>
      </c>
      <c r="DW296" s="274"/>
      <c r="DX296" s="274"/>
      <c r="DY296" s="274"/>
      <c r="DZ296" s="274"/>
      <c r="EA296" s="274"/>
      <c r="EB296" s="274"/>
      <c r="EC296" s="274"/>
      <c r="ED296" s="274"/>
      <c r="EE296" s="274"/>
      <c r="EF296" s="274"/>
      <c r="EG296" s="274"/>
      <c r="EH296" s="274"/>
      <c r="EI296" s="274"/>
      <c r="EJ296" s="274"/>
      <c r="EK296" s="274"/>
      <c r="EL296" s="274"/>
      <c r="EM296" s="274"/>
      <c r="EN296" s="274"/>
      <c r="EO296" s="274"/>
      <c r="EP296" s="274"/>
      <c r="EQ296" s="274"/>
      <c r="ER296" s="274"/>
      <c r="ES296" s="274"/>
    </row>
    <row r="297" spans="2:149" ht="33" customHeight="1">
      <c r="B297" s="246"/>
      <c r="C297" s="193"/>
      <c r="D297" s="235"/>
      <c r="E297" s="235"/>
      <c r="F297" s="235"/>
      <c r="G297" s="235"/>
      <c r="H297" s="235"/>
      <c r="I297" s="235"/>
      <c r="J297" s="235"/>
      <c r="K297" s="235"/>
      <c r="L297" s="235"/>
      <c r="M297" s="235"/>
      <c r="N297" s="235"/>
      <c r="O297" s="235"/>
      <c r="P297" s="235"/>
      <c r="Q297" s="235"/>
      <c r="R297" s="235"/>
      <c r="S297" s="194"/>
      <c r="T297" s="226" t="s">
        <v>47</v>
      </c>
      <c r="U297" s="394"/>
      <c r="V297" s="394"/>
      <c r="W297" s="394"/>
      <c r="X297" s="394"/>
      <c r="Y297" s="394"/>
      <c r="Z297" s="394"/>
      <c r="AA297" s="395"/>
      <c r="AB297" s="205" t="s">
        <v>19</v>
      </c>
      <c r="AC297" s="205"/>
      <c r="AD297" s="205"/>
      <c r="AE297" s="205"/>
      <c r="AF297" s="205"/>
      <c r="AG297" s="205"/>
      <c r="AH297" s="205"/>
      <c r="AI297" s="205"/>
      <c r="AJ297" s="205"/>
      <c r="AK297" s="205"/>
      <c r="AL297" s="205"/>
      <c r="AM297" s="205"/>
      <c r="AN297" s="205" t="s">
        <v>47</v>
      </c>
      <c r="AO297" s="205"/>
      <c r="AP297" s="205"/>
      <c r="AQ297" s="205"/>
      <c r="AR297" s="205"/>
      <c r="AS297" s="205"/>
      <c r="AT297" s="205"/>
      <c r="AU297" s="205"/>
      <c r="AV297" s="205"/>
      <c r="AW297" s="205"/>
      <c r="AX297" s="205"/>
      <c r="AY297" s="205"/>
      <c r="AZ297" s="205"/>
      <c r="BA297" s="205" t="s">
        <v>19</v>
      </c>
      <c r="BB297" s="205"/>
      <c r="BC297" s="205"/>
      <c r="BD297" s="205"/>
      <c r="BE297" s="205"/>
      <c r="BF297" s="205"/>
      <c r="BG297" s="205"/>
      <c r="BH297" s="205"/>
      <c r="BI297" s="205"/>
      <c r="BJ297" s="205"/>
      <c r="BK297" s="205"/>
      <c r="BL297" s="205"/>
      <c r="BM297" s="205"/>
      <c r="BN297" s="205"/>
      <c r="BO297" s="205"/>
      <c r="BP297" s="205"/>
      <c r="BQ297" s="205" t="s">
        <v>47</v>
      </c>
      <c r="BR297" s="205"/>
      <c r="BS297" s="205"/>
      <c r="BT297" s="205"/>
      <c r="BU297" s="205"/>
      <c r="BV297" s="205"/>
      <c r="BW297" s="205"/>
      <c r="BX297" s="205"/>
      <c r="BY297" s="205"/>
      <c r="BZ297" s="205"/>
      <c r="CA297" s="205"/>
      <c r="CB297" s="205"/>
      <c r="CC297" s="205"/>
      <c r="CD297" s="205"/>
      <c r="CE297" s="205" t="s">
        <v>19</v>
      </c>
      <c r="CF297" s="205"/>
      <c r="CG297" s="205"/>
      <c r="CH297" s="205"/>
      <c r="CI297" s="205"/>
      <c r="CJ297" s="205"/>
      <c r="CK297" s="205"/>
      <c r="CL297" s="205"/>
      <c r="CM297" s="205"/>
      <c r="CN297" s="205"/>
      <c r="CO297" s="205"/>
      <c r="CP297" s="205"/>
      <c r="CQ297" s="205"/>
      <c r="CR297" s="205" t="s">
        <v>47</v>
      </c>
      <c r="CS297" s="205"/>
      <c r="CT297" s="205"/>
      <c r="CU297" s="205"/>
      <c r="CV297" s="205"/>
      <c r="CW297" s="205"/>
      <c r="CX297" s="205"/>
      <c r="CY297" s="205"/>
      <c r="CZ297" s="205"/>
      <c r="DA297" s="205"/>
      <c r="DB297" s="205"/>
      <c r="DC297" s="205"/>
      <c r="DD297" s="205"/>
      <c r="DE297" s="205"/>
      <c r="DF297" s="205"/>
      <c r="DG297" s="205" t="s">
        <v>19</v>
      </c>
      <c r="DH297" s="205"/>
      <c r="DI297" s="205"/>
      <c r="DJ297" s="205"/>
      <c r="DK297" s="205"/>
      <c r="DL297" s="205"/>
      <c r="DM297" s="205"/>
      <c r="DN297" s="205"/>
      <c r="DO297" s="205"/>
      <c r="DP297" s="205"/>
      <c r="DQ297" s="205"/>
      <c r="DR297" s="205"/>
      <c r="DS297" s="205"/>
      <c r="DT297" s="205"/>
      <c r="DU297" s="205"/>
      <c r="DV297" s="205" t="s">
        <v>47</v>
      </c>
      <c r="DW297" s="205"/>
      <c r="DX297" s="205"/>
      <c r="DY297" s="205"/>
      <c r="DZ297" s="205"/>
      <c r="EA297" s="205"/>
      <c r="EB297" s="205"/>
      <c r="EC297" s="205"/>
      <c r="ED297" s="205"/>
      <c r="EE297" s="205"/>
      <c r="EF297" s="205"/>
      <c r="EG297" s="205"/>
      <c r="EH297" s="205" t="s">
        <v>19</v>
      </c>
      <c r="EI297" s="205"/>
      <c r="EJ297" s="205"/>
      <c r="EK297" s="205"/>
      <c r="EL297" s="205"/>
      <c r="EM297" s="205"/>
      <c r="EN297" s="205"/>
      <c r="EO297" s="205"/>
      <c r="EP297" s="205"/>
      <c r="EQ297" s="205"/>
      <c r="ER297" s="205"/>
      <c r="ES297" s="205"/>
    </row>
    <row r="298" spans="2:149" s="4" customFormat="1" ht="11.25" customHeight="1">
      <c r="B298" s="58">
        <v>1</v>
      </c>
      <c r="C298" s="441">
        <v>2</v>
      </c>
      <c r="D298" s="442"/>
      <c r="E298" s="442"/>
      <c r="F298" s="442"/>
      <c r="G298" s="442"/>
      <c r="H298" s="442"/>
      <c r="I298" s="442"/>
      <c r="J298" s="442"/>
      <c r="K298" s="442"/>
      <c r="L298" s="442"/>
      <c r="M298" s="442"/>
      <c r="N298" s="442"/>
      <c r="O298" s="442"/>
      <c r="P298" s="442"/>
      <c r="Q298" s="442"/>
      <c r="R298" s="442"/>
      <c r="S298" s="443"/>
      <c r="T298" s="441">
        <v>3</v>
      </c>
      <c r="U298" s="442"/>
      <c r="V298" s="442"/>
      <c r="W298" s="442"/>
      <c r="X298" s="442"/>
      <c r="Y298" s="442"/>
      <c r="Z298" s="442"/>
      <c r="AA298" s="443"/>
      <c r="AB298" s="270">
        <v>4</v>
      </c>
      <c r="AC298" s="270"/>
      <c r="AD298" s="270"/>
      <c r="AE298" s="270"/>
      <c r="AF298" s="270"/>
      <c r="AG298" s="270"/>
      <c r="AH298" s="270"/>
      <c r="AI298" s="270"/>
      <c r="AJ298" s="270"/>
      <c r="AK298" s="270"/>
      <c r="AL298" s="270"/>
      <c r="AM298" s="270"/>
      <c r="AN298" s="270">
        <v>6</v>
      </c>
      <c r="AO298" s="270"/>
      <c r="AP298" s="270"/>
      <c r="AQ298" s="270"/>
      <c r="AR298" s="270"/>
      <c r="AS298" s="270"/>
      <c r="AT298" s="270"/>
      <c r="AU298" s="270"/>
      <c r="AV298" s="270"/>
      <c r="AW298" s="270"/>
      <c r="AX298" s="270"/>
      <c r="AY298" s="270"/>
      <c r="AZ298" s="270"/>
      <c r="BA298" s="270">
        <v>7</v>
      </c>
      <c r="BB298" s="270"/>
      <c r="BC298" s="270"/>
      <c r="BD298" s="270"/>
      <c r="BE298" s="270"/>
      <c r="BF298" s="270"/>
      <c r="BG298" s="270"/>
      <c r="BH298" s="270"/>
      <c r="BI298" s="270"/>
      <c r="BJ298" s="270"/>
      <c r="BK298" s="270"/>
      <c r="BL298" s="270"/>
      <c r="BM298" s="270"/>
      <c r="BN298" s="270"/>
      <c r="BO298" s="270"/>
      <c r="BP298" s="270"/>
      <c r="BQ298" s="270">
        <v>9</v>
      </c>
      <c r="BR298" s="270"/>
      <c r="BS298" s="270"/>
      <c r="BT298" s="270"/>
      <c r="BU298" s="270"/>
      <c r="BV298" s="270"/>
      <c r="BW298" s="270"/>
      <c r="BX298" s="270"/>
      <c r="BY298" s="270"/>
      <c r="BZ298" s="270"/>
      <c r="CA298" s="270"/>
      <c r="CB298" s="270"/>
      <c r="CC298" s="270"/>
      <c r="CD298" s="270"/>
      <c r="CE298" s="270">
        <v>10</v>
      </c>
      <c r="CF298" s="270"/>
      <c r="CG298" s="270"/>
      <c r="CH298" s="270"/>
      <c r="CI298" s="270"/>
      <c r="CJ298" s="270"/>
      <c r="CK298" s="270"/>
      <c r="CL298" s="270"/>
      <c r="CM298" s="270"/>
      <c r="CN298" s="270"/>
      <c r="CO298" s="270"/>
      <c r="CP298" s="270"/>
      <c r="CQ298" s="270"/>
      <c r="CR298" s="270">
        <v>11</v>
      </c>
      <c r="CS298" s="270"/>
      <c r="CT298" s="270"/>
      <c r="CU298" s="270"/>
      <c r="CV298" s="270"/>
      <c r="CW298" s="270"/>
      <c r="CX298" s="270"/>
      <c r="CY298" s="270"/>
      <c r="CZ298" s="270"/>
      <c r="DA298" s="270"/>
      <c r="DB298" s="270"/>
      <c r="DC298" s="270"/>
      <c r="DD298" s="270"/>
      <c r="DE298" s="270"/>
      <c r="DF298" s="270"/>
      <c r="DG298" s="270">
        <v>12</v>
      </c>
      <c r="DH298" s="270"/>
      <c r="DI298" s="270"/>
      <c r="DJ298" s="270"/>
      <c r="DK298" s="270"/>
      <c r="DL298" s="270"/>
      <c r="DM298" s="270"/>
      <c r="DN298" s="270"/>
      <c r="DO298" s="270"/>
      <c r="DP298" s="270"/>
      <c r="DQ298" s="270"/>
      <c r="DR298" s="270"/>
      <c r="DS298" s="270"/>
      <c r="DT298" s="270"/>
      <c r="DU298" s="270"/>
      <c r="DV298" s="270">
        <v>13</v>
      </c>
      <c r="DW298" s="270"/>
      <c r="DX298" s="270"/>
      <c r="DY298" s="270"/>
      <c r="DZ298" s="270"/>
      <c r="EA298" s="270"/>
      <c r="EB298" s="270"/>
      <c r="EC298" s="270"/>
      <c r="ED298" s="270"/>
      <c r="EE298" s="270"/>
      <c r="EF298" s="270"/>
      <c r="EG298" s="270"/>
      <c r="EH298" s="270">
        <v>14</v>
      </c>
      <c r="EI298" s="270"/>
      <c r="EJ298" s="270"/>
      <c r="EK298" s="270"/>
      <c r="EL298" s="270"/>
      <c r="EM298" s="270"/>
      <c r="EN298" s="270"/>
      <c r="EO298" s="270"/>
      <c r="EP298" s="270"/>
      <c r="EQ298" s="270"/>
      <c r="ER298" s="270"/>
      <c r="ES298" s="270"/>
    </row>
    <row r="299" spans="2:149" s="11" customFormat="1" ht="11.25" customHeight="1">
      <c r="B299" s="125" t="s">
        <v>161</v>
      </c>
      <c r="C299" s="438" t="s">
        <v>24</v>
      </c>
      <c r="D299" s="439"/>
      <c r="E299" s="439"/>
      <c r="F299" s="439"/>
      <c r="G299" s="439"/>
      <c r="H299" s="439"/>
      <c r="I299" s="439"/>
      <c r="J299" s="439"/>
      <c r="K299" s="439"/>
      <c r="L299" s="439"/>
      <c r="M299" s="439"/>
      <c r="N299" s="439"/>
      <c r="O299" s="439"/>
      <c r="P299" s="439"/>
      <c r="Q299" s="439"/>
      <c r="R299" s="439"/>
      <c r="S299" s="440"/>
      <c r="T299" s="25"/>
      <c r="U299" s="26"/>
      <c r="V299" s="26"/>
      <c r="W299" s="26"/>
      <c r="X299" s="26"/>
      <c r="Y299" s="26"/>
      <c r="Z299" s="26"/>
      <c r="AA299" s="27"/>
      <c r="AB299" s="25"/>
      <c r="AC299" s="26"/>
      <c r="AD299" s="26"/>
      <c r="AE299" s="26"/>
      <c r="AF299" s="26"/>
      <c r="AG299" s="26"/>
      <c r="AH299" s="26"/>
      <c r="AI299" s="26"/>
      <c r="AJ299" s="26"/>
      <c r="AK299" s="26"/>
      <c r="AL299" s="26"/>
      <c r="AM299" s="27"/>
      <c r="AN299" s="25"/>
      <c r="AO299" s="26"/>
      <c r="AP299" s="26"/>
      <c r="AQ299" s="26"/>
      <c r="AR299" s="26"/>
      <c r="AS299" s="26"/>
      <c r="AT299" s="26"/>
      <c r="AU299" s="26"/>
      <c r="AV299" s="26"/>
      <c r="AW299" s="26"/>
      <c r="AX299" s="26"/>
      <c r="AY299" s="26"/>
      <c r="AZ299" s="27"/>
      <c r="BA299" s="25"/>
      <c r="BB299" s="26"/>
      <c r="BC299" s="26"/>
      <c r="BD299" s="26"/>
      <c r="BE299" s="26"/>
      <c r="BF299" s="26"/>
      <c r="BG299" s="26"/>
      <c r="BH299" s="26"/>
      <c r="BI299" s="26"/>
      <c r="BJ299" s="26"/>
      <c r="BK299" s="26"/>
      <c r="BL299" s="26"/>
      <c r="BM299" s="26"/>
      <c r="BN299" s="26"/>
      <c r="BO299" s="26"/>
      <c r="BP299" s="27"/>
      <c r="BQ299" s="25"/>
      <c r="BR299" s="26"/>
      <c r="BS299" s="26"/>
      <c r="BT299" s="26"/>
      <c r="BU299" s="26"/>
      <c r="BV299" s="26"/>
      <c r="BW299" s="26"/>
      <c r="BX299" s="26"/>
      <c r="BY299" s="26"/>
      <c r="BZ299" s="26"/>
      <c r="CA299" s="26"/>
      <c r="CB299" s="26"/>
      <c r="CC299" s="26"/>
      <c r="CD299" s="27"/>
      <c r="CE299" s="25"/>
      <c r="CF299" s="26"/>
      <c r="CG299" s="26"/>
      <c r="CH299" s="26"/>
      <c r="CI299" s="26"/>
      <c r="CJ299" s="26"/>
      <c r="CK299" s="26"/>
      <c r="CL299" s="26"/>
      <c r="CM299" s="26"/>
      <c r="CN299" s="26"/>
      <c r="CO299" s="26"/>
      <c r="CP299" s="26"/>
      <c r="CQ299" s="27"/>
      <c r="CR299" s="25"/>
      <c r="CS299" s="26"/>
      <c r="CT299" s="26"/>
      <c r="CU299" s="26"/>
      <c r="CV299" s="26"/>
      <c r="CW299" s="26"/>
      <c r="CX299" s="26"/>
      <c r="CY299" s="26"/>
      <c r="CZ299" s="26"/>
      <c r="DA299" s="26"/>
      <c r="DB299" s="26"/>
      <c r="DC299" s="26"/>
      <c r="DD299" s="26"/>
      <c r="DE299" s="26"/>
      <c r="DF299" s="27"/>
      <c r="DG299" s="25"/>
      <c r="DH299" s="26"/>
      <c r="DI299" s="26"/>
      <c r="DJ299" s="26"/>
      <c r="DK299" s="26"/>
      <c r="DL299" s="26"/>
      <c r="DM299" s="26"/>
      <c r="DN299" s="26"/>
      <c r="DO299" s="26"/>
      <c r="DP299" s="26"/>
      <c r="DQ299" s="26"/>
      <c r="DR299" s="26"/>
      <c r="DS299" s="26"/>
      <c r="DT299" s="26"/>
      <c r="DU299" s="27"/>
      <c r="DV299" s="25"/>
      <c r="DW299" s="26"/>
      <c r="DX299" s="26"/>
      <c r="DY299" s="26"/>
      <c r="DZ299" s="26"/>
      <c r="EA299" s="26"/>
      <c r="EB299" s="26"/>
      <c r="EC299" s="26"/>
      <c r="ED299" s="26"/>
      <c r="EE299" s="26"/>
      <c r="EF299" s="26"/>
      <c r="EG299" s="27"/>
      <c r="EH299" s="59"/>
      <c r="EI299" s="60"/>
      <c r="EJ299" s="60"/>
      <c r="EK299" s="60"/>
      <c r="EL299" s="60"/>
      <c r="EM299" s="60"/>
      <c r="EN299" s="60"/>
      <c r="EO299" s="60"/>
      <c r="EP299" s="60"/>
      <c r="EQ299" s="60"/>
      <c r="ER299" s="60"/>
      <c r="ES299" s="61"/>
    </row>
    <row r="300" spans="2:149" s="11" customFormat="1" ht="11.25" customHeight="1">
      <c r="B300" s="24"/>
      <c r="C300" s="62"/>
      <c r="D300" s="63"/>
      <c r="E300" s="63"/>
      <c r="F300" s="63"/>
      <c r="G300" s="63"/>
      <c r="H300" s="63"/>
      <c r="I300" s="63"/>
      <c r="J300" s="63"/>
      <c r="K300" s="63"/>
      <c r="L300" s="63"/>
      <c r="M300" s="63"/>
      <c r="N300" s="63"/>
      <c r="O300" s="63"/>
      <c r="P300" s="63"/>
      <c r="Q300" s="63"/>
      <c r="R300" s="63"/>
      <c r="S300" s="64"/>
      <c r="T300" s="65"/>
      <c r="U300" s="66"/>
      <c r="V300" s="66"/>
      <c r="W300" s="66"/>
      <c r="X300" s="66"/>
      <c r="Y300" s="66"/>
      <c r="Z300" s="66"/>
      <c r="AA300" s="67"/>
      <c r="AB300" s="65"/>
      <c r="AC300" s="66"/>
      <c r="AD300" s="66"/>
      <c r="AE300" s="66"/>
      <c r="AF300" s="66"/>
      <c r="AG300" s="66"/>
      <c r="AH300" s="66"/>
      <c r="AI300" s="66"/>
      <c r="AJ300" s="66"/>
      <c r="AK300" s="66"/>
      <c r="AL300" s="66"/>
      <c r="AM300" s="67"/>
      <c r="AN300" s="65"/>
      <c r="AO300" s="66"/>
      <c r="AP300" s="66"/>
      <c r="AQ300" s="66"/>
      <c r="AR300" s="66"/>
      <c r="AS300" s="66"/>
      <c r="AT300" s="66"/>
      <c r="AU300" s="66"/>
      <c r="AV300" s="66"/>
      <c r="AW300" s="66"/>
      <c r="AX300" s="66"/>
      <c r="AY300" s="66"/>
      <c r="AZ300" s="67"/>
      <c r="BA300" s="65"/>
      <c r="BB300" s="66"/>
      <c r="BC300" s="66"/>
      <c r="BD300" s="66"/>
      <c r="BE300" s="66"/>
      <c r="BF300" s="66"/>
      <c r="BG300" s="66"/>
      <c r="BH300" s="66"/>
      <c r="BI300" s="66"/>
      <c r="BJ300" s="66"/>
      <c r="BK300" s="66"/>
      <c r="BL300" s="66"/>
      <c r="BM300" s="66"/>
      <c r="BN300" s="66"/>
      <c r="BO300" s="66"/>
      <c r="BP300" s="67"/>
      <c r="BQ300" s="65"/>
      <c r="BR300" s="66"/>
      <c r="BS300" s="66"/>
      <c r="BT300" s="66"/>
      <c r="BU300" s="66"/>
      <c r="BV300" s="66"/>
      <c r="BW300" s="66"/>
      <c r="BX300" s="66"/>
      <c r="BY300" s="66"/>
      <c r="BZ300" s="66"/>
      <c r="CA300" s="66"/>
      <c r="CB300" s="66"/>
      <c r="CC300" s="66"/>
      <c r="CD300" s="67"/>
      <c r="CE300" s="65"/>
      <c r="CF300" s="66"/>
      <c r="CG300" s="66"/>
      <c r="CH300" s="66"/>
      <c r="CI300" s="66"/>
      <c r="CJ300" s="66"/>
      <c r="CK300" s="66"/>
      <c r="CL300" s="66"/>
      <c r="CM300" s="66"/>
      <c r="CN300" s="66"/>
      <c r="CO300" s="66"/>
      <c r="CP300" s="66"/>
      <c r="CQ300" s="67"/>
      <c r="CR300" s="65"/>
      <c r="CS300" s="66"/>
      <c r="CT300" s="66"/>
      <c r="CU300" s="66"/>
      <c r="CV300" s="66"/>
      <c r="CW300" s="66"/>
      <c r="CX300" s="66"/>
      <c r="CY300" s="66"/>
      <c r="CZ300" s="66"/>
      <c r="DA300" s="66"/>
      <c r="DB300" s="66"/>
      <c r="DC300" s="66"/>
      <c r="DD300" s="66"/>
      <c r="DE300" s="66"/>
      <c r="DF300" s="67"/>
      <c r="DG300" s="65"/>
      <c r="DH300" s="66"/>
      <c r="DI300" s="66"/>
      <c r="DJ300" s="66"/>
      <c r="DK300" s="66"/>
      <c r="DL300" s="66"/>
      <c r="DM300" s="66"/>
      <c r="DN300" s="66"/>
      <c r="DO300" s="66"/>
      <c r="DP300" s="66"/>
      <c r="DQ300" s="66"/>
      <c r="DR300" s="66"/>
      <c r="DS300" s="66"/>
      <c r="DT300" s="66"/>
      <c r="DU300" s="67"/>
      <c r="DV300" s="65"/>
      <c r="DW300" s="66"/>
      <c r="DX300" s="66"/>
      <c r="DY300" s="66"/>
      <c r="DZ300" s="66"/>
      <c r="EA300" s="66"/>
      <c r="EB300" s="66"/>
      <c r="EC300" s="66"/>
      <c r="ED300" s="66"/>
      <c r="EE300" s="66"/>
      <c r="EF300" s="66"/>
      <c r="EG300" s="67"/>
      <c r="EH300" s="65"/>
      <c r="EI300" s="66"/>
      <c r="EJ300" s="66"/>
      <c r="EK300" s="66"/>
      <c r="EL300" s="66"/>
      <c r="EM300" s="66"/>
      <c r="EN300" s="66"/>
      <c r="EO300" s="66"/>
      <c r="EP300" s="66"/>
      <c r="EQ300" s="66"/>
      <c r="ER300" s="66"/>
      <c r="ES300" s="67"/>
    </row>
    <row r="301" spans="2:149" s="11" customFormat="1" ht="11.25" customHeight="1">
      <c r="B301" s="20"/>
      <c r="C301" s="435" t="s">
        <v>27</v>
      </c>
      <c r="D301" s="436"/>
      <c r="E301" s="436"/>
      <c r="F301" s="436"/>
      <c r="G301" s="436"/>
      <c r="H301" s="436"/>
      <c r="I301" s="436"/>
      <c r="J301" s="436"/>
      <c r="K301" s="436"/>
      <c r="L301" s="436"/>
      <c r="M301" s="436"/>
      <c r="N301" s="436"/>
      <c r="O301" s="436"/>
      <c r="P301" s="436"/>
      <c r="Q301" s="436"/>
      <c r="R301" s="436"/>
      <c r="S301" s="437"/>
      <c r="T301" s="65"/>
      <c r="U301" s="66"/>
      <c r="V301" s="66"/>
      <c r="W301" s="66"/>
      <c r="X301" s="66"/>
      <c r="Y301" s="66"/>
      <c r="Z301" s="66"/>
      <c r="AA301" s="67"/>
      <c r="AB301" s="65"/>
      <c r="AC301" s="66"/>
      <c r="AD301" s="66"/>
      <c r="AE301" s="66"/>
      <c r="AF301" s="66"/>
      <c r="AG301" s="66"/>
      <c r="AH301" s="66"/>
      <c r="AI301" s="66"/>
      <c r="AJ301" s="66"/>
      <c r="AK301" s="66"/>
      <c r="AL301" s="66"/>
      <c r="AM301" s="67"/>
      <c r="AN301" s="65"/>
      <c r="AO301" s="66"/>
      <c r="AP301" s="66"/>
      <c r="AQ301" s="66"/>
      <c r="AR301" s="66"/>
      <c r="AS301" s="66"/>
      <c r="AT301" s="66"/>
      <c r="AU301" s="66"/>
      <c r="AV301" s="66"/>
      <c r="AW301" s="66"/>
      <c r="AX301" s="66"/>
      <c r="AY301" s="66"/>
      <c r="AZ301" s="67"/>
      <c r="BA301" s="65"/>
      <c r="BB301" s="66"/>
      <c r="BC301" s="66"/>
      <c r="BD301" s="66"/>
      <c r="BE301" s="66"/>
      <c r="BF301" s="66"/>
      <c r="BG301" s="66"/>
      <c r="BH301" s="66"/>
      <c r="BI301" s="66"/>
      <c r="BJ301" s="66"/>
      <c r="BK301" s="66"/>
      <c r="BL301" s="66"/>
      <c r="BM301" s="66"/>
      <c r="BN301" s="66"/>
      <c r="BO301" s="66"/>
      <c r="BP301" s="67"/>
      <c r="BQ301" s="65"/>
      <c r="BR301" s="66"/>
      <c r="BS301" s="66"/>
      <c r="BT301" s="66"/>
      <c r="BU301" s="66"/>
      <c r="BV301" s="66"/>
      <c r="BW301" s="66"/>
      <c r="BX301" s="66"/>
      <c r="BY301" s="66"/>
      <c r="BZ301" s="66"/>
      <c r="CA301" s="66"/>
      <c r="CB301" s="66"/>
      <c r="CC301" s="66"/>
      <c r="CD301" s="67"/>
      <c r="CE301" s="65"/>
      <c r="CF301" s="66"/>
      <c r="CG301" s="66"/>
      <c r="CH301" s="66"/>
      <c r="CI301" s="66"/>
      <c r="CJ301" s="66"/>
      <c r="CK301" s="66"/>
      <c r="CL301" s="66"/>
      <c r="CM301" s="66"/>
      <c r="CN301" s="66"/>
      <c r="CO301" s="66"/>
      <c r="CP301" s="66"/>
      <c r="CQ301" s="67"/>
      <c r="CR301" s="65"/>
      <c r="CS301" s="66"/>
      <c r="CT301" s="66"/>
      <c r="CU301" s="66"/>
      <c r="CV301" s="66"/>
      <c r="CW301" s="66"/>
      <c r="CX301" s="66"/>
      <c r="CY301" s="66"/>
      <c r="CZ301" s="66"/>
      <c r="DA301" s="66"/>
      <c r="DB301" s="66"/>
      <c r="DC301" s="66"/>
      <c r="DD301" s="66"/>
      <c r="DE301" s="66"/>
      <c r="DF301" s="67"/>
      <c r="DG301" s="65"/>
      <c r="DH301" s="66"/>
      <c r="DI301" s="66"/>
      <c r="DJ301" s="66"/>
      <c r="DK301" s="66"/>
      <c r="DL301" s="66"/>
      <c r="DM301" s="66"/>
      <c r="DN301" s="66"/>
      <c r="DO301" s="66"/>
      <c r="DP301" s="66"/>
      <c r="DQ301" s="66"/>
      <c r="DR301" s="66"/>
      <c r="DS301" s="66"/>
      <c r="DT301" s="66"/>
      <c r="DU301" s="67"/>
      <c r="DV301" s="65"/>
      <c r="DW301" s="66"/>
      <c r="DX301" s="66"/>
      <c r="DY301" s="66"/>
      <c r="DZ301" s="66"/>
      <c r="EA301" s="66"/>
      <c r="EB301" s="66"/>
      <c r="EC301" s="66"/>
      <c r="ED301" s="66"/>
      <c r="EE301" s="66"/>
      <c r="EF301" s="66"/>
      <c r="EG301" s="67"/>
      <c r="EH301" s="65"/>
      <c r="EI301" s="66"/>
      <c r="EJ301" s="66"/>
      <c r="EK301" s="66"/>
      <c r="EL301" s="66"/>
      <c r="EM301" s="66"/>
      <c r="EN301" s="66"/>
      <c r="EO301" s="66"/>
      <c r="EP301" s="66"/>
      <c r="EQ301" s="66"/>
      <c r="ER301" s="66"/>
      <c r="ES301" s="67"/>
    </row>
    <row r="302" spans="2:149" s="11" customFormat="1" ht="21.75" customHeight="1">
      <c r="B302" s="20"/>
      <c r="C302" s="432" t="s">
        <v>78</v>
      </c>
      <c r="D302" s="433"/>
      <c r="E302" s="433"/>
      <c r="F302" s="433"/>
      <c r="G302" s="433"/>
      <c r="H302" s="433"/>
      <c r="I302" s="433"/>
      <c r="J302" s="433"/>
      <c r="K302" s="433"/>
      <c r="L302" s="433"/>
      <c r="M302" s="433"/>
      <c r="N302" s="433"/>
      <c r="O302" s="433"/>
      <c r="P302" s="433"/>
      <c r="Q302" s="433"/>
      <c r="R302" s="433"/>
      <c r="S302" s="434"/>
      <c r="T302" s="429" t="s">
        <v>26</v>
      </c>
      <c r="U302" s="430"/>
      <c r="V302" s="430"/>
      <c r="W302" s="430"/>
      <c r="X302" s="430"/>
      <c r="Y302" s="430"/>
      <c r="Z302" s="430"/>
      <c r="AA302" s="431"/>
      <c r="AB302" s="65"/>
      <c r="AC302" s="66"/>
      <c r="AD302" s="66"/>
      <c r="AE302" s="66"/>
      <c r="AF302" s="66"/>
      <c r="AG302" s="66"/>
      <c r="AH302" s="66"/>
      <c r="AI302" s="66"/>
      <c r="AJ302" s="66"/>
      <c r="AK302" s="66"/>
      <c r="AL302" s="66"/>
      <c r="AM302" s="67"/>
      <c r="AN302" s="268" t="s">
        <v>26</v>
      </c>
      <c r="AO302" s="268"/>
      <c r="AP302" s="268"/>
      <c r="AQ302" s="268"/>
      <c r="AR302" s="268"/>
      <c r="AS302" s="268"/>
      <c r="AT302" s="268"/>
      <c r="AU302" s="268"/>
      <c r="AV302" s="268"/>
      <c r="AW302" s="268"/>
      <c r="AX302" s="268"/>
      <c r="AY302" s="268"/>
      <c r="AZ302" s="268"/>
      <c r="BA302" s="65"/>
      <c r="BB302" s="66"/>
      <c r="BC302" s="66"/>
      <c r="BD302" s="66"/>
      <c r="BE302" s="66"/>
      <c r="BF302" s="66"/>
      <c r="BG302" s="66"/>
      <c r="BH302" s="66"/>
      <c r="BI302" s="66"/>
      <c r="BJ302" s="66"/>
      <c r="BK302" s="66"/>
      <c r="BL302" s="66"/>
      <c r="BM302" s="66"/>
      <c r="BN302" s="66"/>
      <c r="BO302" s="66"/>
      <c r="BP302" s="67"/>
      <c r="BQ302" s="268" t="s">
        <v>26</v>
      </c>
      <c r="BR302" s="268"/>
      <c r="BS302" s="268"/>
      <c r="BT302" s="268"/>
      <c r="BU302" s="268"/>
      <c r="BV302" s="268"/>
      <c r="BW302" s="268"/>
      <c r="BX302" s="268"/>
      <c r="BY302" s="268"/>
      <c r="BZ302" s="268"/>
      <c r="CA302" s="268"/>
      <c r="CB302" s="268"/>
      <c r="CC302" s="268"/>
      <c r="CD302" s="268"/>
      <c r="CE302" s="65"/>
      <c r="CF302" s="66"/>
      <c r="CG302" s="66"/>
      <c r="CH302" s="66"/>
      <c r="CI302" s="66"/>
      <c r="CJ302" s="66"/>
      <c r="CK302" s="66"/>
      <c r="CL302" s="66"/>
      <c r="CM302" s="66"/>
      <c r="CN302" s="66"/>
      <c r="CO302" s="66"/>
      <c r="CP302" s="66"/>
      <c r="CQ302" s="67"/>
      <c r="CR302" s="268" t="s">
        <v>26</v>
      </c>
      <c r="CS302" s="268"/>
      <c r="CT302" s="268"/>
      <c r="CU302" s="268"/>
      <c r="CV302" s="268"/>
      <c r="CW302" s="268"/>
      <c r="CX302" s="268"/>
      <c r="CY302" s="268"/>
      <c r="CZ302" s="268"/>
      <c r="DA302" s="268"/>
      <c r="DB302" s="268"/>
      <c r="DC302" s="268"/>
      <c r="DD302" s="268"/>
      <c r="DE302" s="268"/>
      <c r="DF302" s="268"/>
      <c r="DG302" s="65"/>
      <c r="DH302" s="66"/>
      <c r="DI302" s="66"/>
      <c r="DJ302" s="66"/>
      <c r="DK302" s="66"/>
      <c r="DL302" s="66"/>
      <c r="DM302" s="66"/>
      <c r="DN302" s="66"/>
      <c r="DO302" s="66"/>
      <c r="DP302" s="66"/>
      <c r="DQ302" s="66"/>
      <c r="DR302" s="66"/>
      <c r="DS302" s="66"/>
      <c r="DT302" s="66"/>
      <c r="DU302" s="67"/>
      <c r="DV302" s="268" t="s">
        <v>26</v>
      </c>
      <c r="DW302" s="268"/>
      <c r="DX302" s="268"/>
      <c r="DY302" s="268"/>
      <c r="DZ302" s="268"/>
      <c r="EA302" s="268"/>
      <c r="EB302" s="268"/>
      <c r="EC302" s="268"/>
      <c r="ED302" s="268"/>
      <c r="EE302" s="268"/>
      <c r="EF302" s="268"/>
      <c r="EG302" s="268"/>
      <c r="EH302" s="65"/>
      <c r="EI302" s="66"/>
      <c r="EJ302" s="66"/>
      <c r="EK302" s="66"/>
      <c r="EL302" s="66"/>
      <c r="EM302" s="66"/>
      <c r="EN302" s="66"/>
      <c r="EO302" s="66"/>
      <c r="EP302" s="66"/>
      <c r="EQ302" s="66"/>
      <c r="ER302" s="66"/>
      <c r="ES302" s="67"/>
    </row>
    <row r="304" s="9" customFormat="1" ht="11.25" customHeight="1">
      <c r="B304" s="9" t="s">
        <v>79</v>
      </c>
    </row>
    <row r="305" spans="1:180" ht="11.25" customHeight="1">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row>
    <row r="306" spans="1:180" ht="11.25" customHeight="1">
      <c r="A306"/>
      <c r="B306" s="192" t="s">
        <v>10</v>
      </c>
      <c r="C306" s="238" t="s">
        <v>80</v>
      </c>
      <c r="D306" s="408"/>
      <c r="E306" s="408"/>
      <c r="F306" s="408"/>
      <c r="G306" s="408"/>
      <c r="H306" s="408"/>
      <c r="I306" s="408"/>
      <c r="J306" s="408"/>
      <c r="K306" s="408"/>
      <c r="L306" s="408"/>
      <c r="M306" s="408"/>
      <c r="N306" s="408"/>
      <c r="O306" s="408"/>
      <c r="P306" s="248"/>
      <c r="Q306" s="426" t="s">
        <v>144</v>
      </c>
      <c r="R306" s="427"/>
      <c r="S306" s="427"/>
      <c r="T306" s="427"/>
      <c r="U306" s="427"/>
      <c r="V306" s="427"/>
      <c r="W306" s="427"/>
      <c r="X306" s="427"/>
      <c r="Y306" s="427"/>
      <c r="Z306" s="427"/>
      <c r="AA306" s="427"/>
      <c r="AB306" s="427"/>
      <c r="AC306" s="427"/>
      <c r="AD306" s="427"/>
      <c r="AE306" s="427"/>
      <c r="AF306" s="427"/>
      <c r="AG306" s="427"/>
      <c r="AH306" s="427"/>
      <c r="AI306" s="427"/>
      <c r="AJ306" s="427"/>
      <c r="AK306" s="427"/>
      <c r="AL306" s="427"/>
      <c r="AM306" s="427"/>
      <c r="AN306" s="427"/>
      <c r="AO306" s="427"/>
      <c r="AP306" s="427"/>
      <c r="AQ306" s="427"/>
      <c r="AR306" s="427"/>
      <c r="AS306" s="427"/>
      <c r="AT306" s="427"/>
      <c r="AU306" s="427"/>
      <c r="AV306" s="427"/>
      <c r="AW306" s="427"/>
      <c r="AX306" s="427"/>
      <c r="AY306" s="427"/>
      <c r="AZ306" s="427"/>
      <c r="BA306" s="427"/>
      <c r="BB306" s="427"/>
      <c r="BC306" s="427"/>
      <c r="BD306" s="427"/>
      <c r="BE306" s="427"/>
      <c r="BF306" s="427"/>
      <c r="BG306" s="427"/>
      <c r="BH306" s="427"/>
      <c r="BI306" s="427"/>
      <c r="BJ306" s="427"/>
      <c r="BK306" s="427"/>
      <c r="BL306" s="427"/>
      <c r="BM306" s="428"/>
      <c r="BN306" s="266" t="s">
        <v>165</v>
      </c>
      <c r="BO306" s="264"/>
      <c r="BP306" s="264"/>
      <c r="BQ306" s="264"/>
      <c r="BR306" s="264"/>
      <c r="BS306" s="264"/>
      <c r="BT306" s="264"/>
      <c r="BU306" s="264"/>
      <c r="BV306" s="264"/>
      <c r="BW306" s="264"/>
      <c r="BX306" s="264"/>
      <c r="BY306" s="264"/>
      <c r="BZ306" s="264"/>
      <c r="CA306" s="264"/>
      <c r="CB306" s="264"/>
      <c r="CC306" s="264"/>
      <c r="CD306" s="264"/>
      <c r="CE306" s="264"/>
      <c r="CF306" s="264"/>
      <c r="CG306" s="264"/>
      <c r="CH306" s="264"/>
      <c r="CI306" s="264"/>
      <c r="CJ306" s="264"/>
      <c r="CK306" s="264"/>
      <c r="CL306" s="264"/>
      <c r="CM306" s="264"/>
      <c r="CN306" s="264"/>
      <c r="CO306" s="264"/>
      <c r="CP306" s="264"/>
      <c r="CQ306" s="264"/>
      <c r="CR306" s="264"/>
      <c r="CS306" s="264"/>
      <c r="CT306" s="264"/>
      <c r="CU306" s="264"/>
      <c r="CV306" s="264"/>
      <c r="CW306" s="264"/>
      <c r="CX306" s="264"/>
      <c r="CY306" s="264"/>
      <c r="CZ306" s="264"/>
      <c r="DA306" s="264"/>
      <c r="DB306" s="264"/>
      <c r="DC306" s="264"/>
      <c r="DD306" s="264"/>
      <c r="DE306" s="264"/>
      <c r="DF306" s="264"/>
      <c r="DG306" s="264"/>
      <c r="DH306" s="264"/>
      <c r="DI306" s="264"/>
      <c r="DJ306" s="264"/>
      <c r="DK306" s="264"/>
      <c r="DL306" s="264"/>
      <c r="DM306" s="264"/>
      <c r="DN306" s="264"/>
      <c r="DO306" s="264"/>
      <c r="DP306" s="264"/>
      <c r="DQ306" s="264"/>
      <c r="DR306" s="264"/>
      <c r="DS306" s="261">
        <v>2018</v>
      </c>
      <c r="DT306" s="261"/>
      <c r="DU306" s="261"/>
      <c r="DV306" s="261"/>
      <c r="DW306" s="261"/>
      <c r="DX306" s="261"/>
      <c r="DY306" s="261"/>
      <c r="DZ306" s="261"/>
      <c r="EA306" s="261"/>
      <c r="EB306" s="261"/>
      <c r="EC306" s="261"/>
      <c r="ED306" s="261"/>
      <c r="EE306" s="261"/>
      <c r="EF306" s="261"/>
      <c r="EG306" s="261"/>
      <c r="EH306" s="261"/>
      <c r="EI306" s="261"/>
      <c r="EJ306" s="261"/>
      <c r="EK306" s="261"/>
      <c r="EL306" s="261"/>
      <c r="EM306" s="261"/>
      <c r="EN306" s="261"/>
      <c r="EO306" s="261"/>
      <c r="EP306" s="261">
        <v>2019</v>
      </c>
      <c r="EQ306" s="261"/>
      <c r="ER306" s="261"/>
      <c r="ES306" s="261"/>
      <c r="ET306" s="261"/>
      <c r="EU306" s="261"/>
      <c r="EV306" s="261"/>
      <c r="EW306" s="261"/>
      <c r="EX306" s="261"/>
      <c r="EY306" s="261"/>
      <c r="EZ306" s="261"/>
      <c r="FA306" s="261"/>
      <c r="FB306" s="261"/>
      <c r="FC306" s="261"/>
      <c r="FD306" s="261"/>
      <c r="FE306" s="261"/>
      <c r="FF306" s="261"/>
      <c r="FG306" s="261"/>
      <c r="FH306" s="261"/>
      <c r="FI306" s="261"/>
      <c r="FJ306" s="261"/>
      <c r="FK306" s="262">
        <v>2020</v>
      </c>
      <c r="FL306" s="262"/>
      <c r="FM306" s="262"/>
      <c r="FN306" s="262"/>
      <c r="FO306" s="262"/>
      <c r="FP306" s="262"/>
      <c r="FQ306" s="262"/>
      <c r="FR306" s="262"/>
      <c r="FS306" s="262"/>
      <c r="FT306" s="262"/>
      <c r="FU306" s="262"/>
      <c r="FV306" s="262"/>
      <c r="FW306" s="262"/>
      <c r="FX306"/>
    </row>
    <row r="307" spans="1:180" ht="11.25" customHeight="1">
      <c r="A307"/>
      <c r="B307" s="265"/>
      <c r="C307" s="239"/>
      <c r="D307" s="409"/>
      <c r="E307" s="409"/>
      <c r="F307" s="409"/>
      <c r="G307" s="409"/>
      <c r="H307" s="409"/>
      <c r="I307" s="409"/>
      <c r="J307" s="409"/>
      <c r="K307" s="409"/>
      <c r="L307" s="409"/>
      <c r="M307" s="409"/>
      <c r="N307" s="409"/>
      <c r="O307" s="409"/>
      <c r="P307" s="241"/>
      <c r="Q307" s="263" t="s">
        <v>47</v>
      </c>
      <c r="R307" s="424"/>
      <c r="S307" s="424"/>
      <c r="T307" s="424"/>
      <c r="U307" s="424"/>
      <c r="V307" s="424"/>
      <c r="W307" s="424"/>
      <c r="X307" s="424"/>
      <c r="Y307" s="424"/>
      <c r="Z307" s="424"/>
      <c r="AA307" s="424"/>
      <c r="AB307" s="424"/>
      <c r="AC307" s="424"/>
      <c r="AD307" s="424"/>
      <c r="AE307" s="424"/>
      <c r="AF307" s="424"/>
      <c r="AG307" s="424"/>
      <c r="AH307" s="424"/>
      <c r="AI307" s="424"/>
      <c r="AJ307" s="425"/>
      <c r="AK307" s="253" t="s">
        <v>19</v>
      </c>
      <c r="AL307" s="253"/>
      <c r="AM307" s="253"/>
      <c r="AN307" s="253"/>
      <c r="AO307" s="253"/>
      <c r="AP307" s="253"/>
      <c r="AQ307" s="253"/>
      <c r="AR307" s="253"/>
      <c r="AS307" s="253"/>
      <c r="AT307" s="253"/>
      <c r="AU307" s="253"/>
      <c r="AV307" s="253"/>
      <c r="AW307" s="253"/>
      <c r="AX307" s="253"/>
      <c r="AY307" s="253"/>
      <c r="AZ307" s="253"/>
      <c r="BA307" s="253"/>
      <c r="BB307" s="253"/>
      <c r="BC307" s="253"/>
      <c r="BD307" s="253"/>
      <c r="BE307" s="253"/>
      <c r="BF307" s="253"/>
      <c r="BG307" s="253"/>
      <c r="BH307" s="253"/>
      <c r="BI307" s="253"/>
      <c r="BJ307" s="253"/>
      <c r="BK307" s="253"/>
      <c r="BL307" s="253"/>
      <c r="BM307" s="253"/>
      <c r="BN307" s="263" t="s">
        <v>47</v>
      </c>
      <c r="BO307" s="263"/>
      <c r="BP307" s="263"/>
      <c r="BQ307" s="263"/>
      <c r="BR307" s="263"/>
      <c r="BS307" s="263"/>
      <c r="BT307" s="263"/>
      <c r="BU307" s="263"/>
      <c r="BV307" s="263"/>
      <c r="BW307" s="263"/>
      <c r="BX307" s="263"/>
      <c r="BY307" s="263"/>
      <c r="BZ307" s="263"/>
      <c r="CA307" s="263"/>
      <c r="CB307" s="263"/>
      <c r="CC307" s="263"/>
      <c r="CD307" s="263"/>
      <c r="CE307" s="263"/>
      <c r="CF307" s="263"/>
      <c r="CG307" s="263"/>
      <c r="CH307" s="263"/>
      <c r="CI307" s="263"/>
      <c r="CJ307" s="263"/>
      <c r="CK307" s="263"/>
      <c r="CL307" s="263"/>
      <c r="CM307" s="263"/>
      <c r="CN307" s="263"/>
      <c r="CO307" s="263"/>
      <c r="CP307" s="264" t="s">
        <v>19</v>
      </c>
      <c r="CQ307" s="264"/>
      <c r="CR307" s="264"/>
      <c r="CS307" s="264"/>
      <c r="CT307" s="264"/>
      <c r="CU307" s="264"/>
      <c r="CV307" s="264"/>
      <c r="CW307" s="264"/>
      <c r="CX307" s="264"/>
      <c r="CY307" s="264"/>
      <c r="CZ307" s="264"/>
      <c r="DA307" s="264"/>
      <c r="DB307" s="264"/>
      <c r="DC307" s="264"/>
      <c r="DD307" s="264"/>
      <c r="DE307" s="264"/>
      <c r="DF307" s="264"/>
      <c r="DG307" s="264"/>
      <c r="DH307" s="264"/>
      <c r="DI307" s="264"/>
      <c r="DJ307" s="264"/>
      <c r="DK307" s="264"/>
      <c r="DL307" s="264"/>
      <c r="DM307" s="264"/>
      <c r="DN307" s="264"/>
      <c r="DO307" s="264"/>
      <c r="DP307" s="264"/>
      <c r="DQ307" s="264"/>
      <c r="DR307" s="264"/>
      <c r="DS307" s="257" t="s">
        <v>47</v>
      </c>
      <c r="DT307" s="257"/>
      <c r="DU307" s="257"/>
      <c r="DV307" s="257"/>
      <c r="DW307" s="257"/>
      <c r="DX307" s="257"/>
      <c r="DY307" s="257"/>
      <c r="DZ307" s="257"/>
      <c r="EA307" s="257"/>
      <c r="EB307" s="257"/>
      <c r="EC307" s="257"/>
      <c r="ED307" s="257"/>
      <c r="EE307" s="257"/>
      <c r="EF307" s="257" t="s">
        <v>19</v>
      </c>
      <c r="EG307" s="257"/>
      <c r="EH307" s="257"/>
      <c r="EI307" s="257"/>
      <c r="EJ307" s="257"/>
      <c r="EK307" s="257"/>
      <c r="EL307" s="257"/>
      <c r="EM307" s="257"/>
      <c r="EN307" s="257"/>
      <c r="EO307" s="257"/>
      <c r="EP307" s="257" t="s">
        <v>47</v>
      </c>
      <c r="EQ307" s="257"/>
      <c r="ER307" s="257"/>
      <c r="ES307" s="257"/>
      <c r="ET307" s="257"/>
      <c r="EU307" s="257"/>
      <c r="EV307" s="257"/>
      <c r="EW307" s="257"/>
      <c r="EX307" s="257"/>
      <c r="EY307" s="257" t="s">
        <v>19</v>
      </c>
      <c r="EZ307" s="257"/>
      <c r="FA307" s="257"/>
      <c r="FB307" s="257"/>
      <c r="FC307" s="257"/>
      <c r="FD307" s="257"/>
      <c r="FE307" s="257"/>
      <c r="FF307" s="257"/>
      <c r="FG307" s="257"/>
      <c r="FH307" s="257"/>
      <c r="FI307" s="257"/>
      <c r="FJ307" s="257"/>
      <c r="FK307" s="257" t="s">
        <v>47</v>
      </c>
      <c r="FL307" s="257"/>
      <c r="FM307" s="257"/>
      <c r="FN307" s="257"/>
      <c r="FO307" s="257"/>
      <c r="FP307" s="257"/>
      <c r="FQ307" s="257"/>
      <c r="FR307" s="257"/>
      <c r="FS307" s="257" t="s">
        <v>19</v>
      </c>
      <c r="FT307" s="257"/>
      <c r="FU307" s="257"/>
      <c r="FV307" s="257"/>
      <c r="FW307" s="257"/>
      <c r="FX307"/>
    </row>
    <row r="308" spans="2:179" ht="22.5" customHeight="1">
      <c r="B308" s="246"/>
      <c r="C308" s="193"/>
      <c r="D308" s="235"/>
      <c r="E308" s="235"/>
      <c r="F308" s="235"/>
      <c r="G308" s="235"/>
      <c r="H308" s="235"/>
      <c r="I308" s="235"/>
      <c r="J308" s="235"/>
      <c r="K308" s="235"/>
      <c r="L308" s="235"/>
      <c r="M308" s="235"/>
      <c r="N308" s="235"/>
      <c r="O308" s="235"/>
      <c r="P308" s="194"/>
      <c r="Q308" s="263" t="s">
        <v>81</v>
      </c>
      <c r="R308" s="424"/>
      <c r="S308" s="424"/>
      <c r="T308" s="424"/>
      <c r="U308" s="424"/>
      <c r="V308" s="424"/>
      <c r="W308" s="424"/>
      <c r="X308" s="424"/>
      <c r="Y308" s="424"/>
      <c r="Z308" s="425"/>
      <c r="AA308" s="253" t="s">
        <v>82</v>
      </c>
      <c r="AB308" s="253"/>
      <c r="AC308" s="253"/>
      <c r="AD308" s="253"/>
      <c r="AE308" s="253"/>
      <c r="AF308" s="253"/>
      <c r="AG308" s="253"/>
      <c r="AH308" s="253"/>
      <c r="AI308" s="253"/>
      <c r="AJ308" s="253"/>
      <c r="AK308" s="253" t="s">
        <v>81</v>
      </c>
      <c r="AL308" s="253"/>
      <c r="AM308" s="253"/>
      <c r="AN308" s="253"/>
      <c r="AO308" s="253"/>
      <c r="AP308" s="253"/>
      <c r="AQ308" s="253"/>
      <c r="AR308" s="253"/>
      <c r="AS308" s="253"/>
      <c r="AT308" s="253"/>
      <c r="AU308" s="253"/>
      <c r="AV308" s="253"/>
      <c r="AW308" s="253" t="s">
        <v>82</v>
      </c>
      <c r="AX308" s="253"/>
      <c r="AY308" s="253"/>
      <c r="AZ308" s="253"/>
      <c r="BA308" s="253"/>
      <c r="BB308" s="253"/>
      <c r="BC308" s="253"/>
      <c r="BD308" s="253"/>
      <c r="BE308" s="253"/>
      <c r="BF308" s="253"/>
      <c r="BG308" s="253"/>
      <c r="BH308" s="253"/>
      <c r="BI308" s="253"/>
      <c r="BJ308" s="253"/>
      <c r="BK308" s="253"/>
      <c r="BL308" s="253"/>
      <c r="BM308" s="253"/>
      <c r="BN308" s="253" t="s">
        <v>81</v>
      </c>
      <c r="BO308" s="253"/>
      <c r="BP308" s="253"/>
      <c r="BQ308" s="253"/>
      <c r="BR308" s="253"/>
      <c r="BS308" s="253"/>
      <c r="BT308" s="253"/>
      <c r="BU308" s="253"/>
      <c r="BV308" s="253"/>
      <c r="BW308" s="253"/>
      <c r="BX308" s="253"/>
      <c r="BY308" s="253"/>
      <c r="BZ308" s="253"/>
      <c r="CA308" s="253" t="s">
        <v>82</v>
      </c>
      <c r="CB308" s="253"/>
      <c r="CC308" s="253"/>
      <c r="CD308" s="253"/>
      <c r="CE308" s="253"/>
      <c r="CF308" s="253"/>
      <c r="CG308" s="253"/>
      <c r="CH308" s="253"/>
      <c r="CI308" s="253"/>
      <c r="CJ308" s="253"/>
      <c r="CK308" s="253"/>
      <c r="CL308" s="253"/>
      <c r="CM308" s="253"/>
      <c r="CN308" s="253"/>
      <c r="CO308" s="253"/>
      <c r="CP308" s="253" t="s">
        <v>81</v>
      </c>
      <c r="CQ308" s="253"/>
      <c r="CR308" s="253"/>
      <c r="CS308" s="253"/>
      <c r="CT308" s="253"/>
      <c r="CU308" s="253"/>
      <c r="CV308" s="253"/>
      <c r="CW308" s="253"/>
      <c r="CX308" s="253"/>
      <c r="CY308" s="253"/>
      <c r="CZ308" s="253"/>
      <c r="DA308" s="253"/>
      <c r="DB308" s="253"/>
      <c r="DC308" s="253"/>
      <c r="DD308" s="253"/>
      <c r="DE308" s="253" t="s">
        <v>82</v>
      </c>
      <c r="DF308" s="253"/>
      <c r="DG308" s="253"/>
      <c r="DH308" s="253"/>
      <c r="DI308" s="253"/>
      <c r="DJ308" s="253"/>
      <c r="DK308" s="253"/>
      <c r="DL308" s="253"/>
      <c r="DM308" s="253"/>
      <c r="DN308" s="253"/>
      <c r="DO308" s="253"/>
      <c r="DP308" s="253"/>
      <c r="DQ308" s="253"/>
      <c r="DR308" s="253"/>
      <c r="DS308" s="258"/>
      <c r="DT308" s="259"/>
      <c r="DU308" s="259"/>
      <c r="DV308" s="259"/>
      <c r="DW308" s="259"/>
      <c r="DX308" s="259"/>
      <c r="DY308" s="259"/>
      <c r="DZ308" s="259"/>
      <c r="EA308" s="259"/>
      <c r="EB308" s="259"/>
      <c r="EC308" s="259"/>
      <c r="ED308" s="259"/>
      <c r="EE308" s="260"/>
      <c r="EF308" s="258"/>
      <c r="EG308" s="259"/>
      <c r="EH308" s="259"/>
      <c r="EI308" s="259"/>
      <c r="EJ308" s="259"/>
      <c r="EK308" s="259"/>
      <c r="EL308" s="259"/>
      <c r="EM308" s="259"/>
      <c r="EN308" s="259"/>
      <c r="EO308" s="260"/>
      <c r="EP308" s="258"/>
      <c r="EQ308" s="259"/>
      <c r="ER308" s="259"/>
      <c r="ES308" s="259"/>
      <c r="ET308" s="259"/>
      <c r="EU308" s="259"/>
      <c r="EV308" s="259"/>
      <c r="EW308" s="259"/>
      <c r="EX308" s="260"/>
      <c r="EY308" s="258"/>
      <c r="EZ308" s="259"/>
      <c r="FA308" s="259"/>
      <c r="FB308" s="259"/>
      <c r="FC308" s="259"/>
      <c r="FD308" s="259"/>
      <c r="FE308" s="259"/>
      <c r="FF308" s="259"/>
      <c r="FG308" s="259"/>
      <c r="FH308" s="259"/>
      <c r="FI308" s="259"/>
      <c r="FJ308" s="260"/>
      <c r="FK308" s="258"/>
      <c r="FL308" s="259"/>
      <c r="FM308" s="259"/>
      <c r="FN308" s="259"/>
      <c r="FO308" s="259"/>
      <c r="FP308" s="259"/>
      <c r="FQ308" s="259"/>
      <c r="FR308" s="260"/>
      <c r="FS308" s="258"/>
      <c r="FT308" s="259"/>
      <c r="FU308" s="259"/>
      <c r="FV308" s="259"/>
      <c r="FW308" s="260"/>
    </row>
    <row r="309" spans="2:179" ht="13.5" customHeight="1">
      <c r="B309" s="68">
        <v>1</v>
      </c>
      <c r="C309" s="402">
        <v>2</v>
      </c>
      <c r="D309" s="403"/>
      <c r="E309" s="403"/>
      <c r="F309" s="403"/>
      <c r="G309" s="403"/>
      <c r="H309" s="403"/>
      <c r="I309" s="403"/>
      <c r="J309" s="403"/>
      <c r="K309" s="403"/>
      <c r="L309" s="403"/>
      <c r="M309" s="403"/>
      <c r="N309" s="403"/>
      <c r="O309" s="403"/>
      <c r="P309" s="404"/>
      <c r="Q309" s="402">
        <v>3</v>
      </c>
      <c r="R309" s="403"/>
      <c r="S309" s="403"/>
      <c r="T309" s="403"/>
      <c r="U309" s="403"/>
      <c r="V309" s="403"/>
      <c r="W309" s="403"/>
      <c r="X309" s="403"/>
      <c r="Y309" s="403"/>
      <c r="Z309" s="404"/>
      <c r="AA309" s="229">
        <v>4</v>
      </c>
      <c r="AB309" s="229"/>
      <c r="AC309" s="229"/>
      <c r="AD309" s="229"/>
      <c r="AE309" s="229"/>
      <c r="AF309" s="229"/>
      <c r="AG309" s="229"/>
      <c r="AH309" s="229"/>
      <c r="AI309" s="229"/>
      <c r="AJ309" s="229"/>
      <c r="AK309" s="229">
        <v>5</v>
      </c>
      <c r="AL309" s="229"/>
      <c r="AM309" s="229"/>
      <c r="AN309" s="229"/>
      <c r="AO309" s="229"/>
      <c r="AP309" s="229"/>
      <c r="AQ309" s="229"/>
      <c r="AR309" s="229"/>
      <c r="AS309" s="229"/>
      <c r="AT309" s="229"/>
      <c r="AU309" s="229"/>
      <c r="AV309" s="229"/>
      <c r="AW309" s="229">
        <v>6</v>
      </c>
      <c r="AX309" s="229"/>
      <c r="AY309" s="229"/>
      <c r="AZ309" s="229"/>
      <c r="BA309" s="229"/>
      <c r="BB309" s="229"/>
      <c r="BC309" s="229"/>
      <c r="BD309" s="229"/>
      <c r="BE309" s="229"/>
      <c r="BF309" s="229"/>
      <c r="BG309" s="229"/>
      <c r="BH309" s="229"/>
      <c r="BI309" s="229"/>
      <c r="BJ309" s="229"/>
      <c r="BK309" s="229"/>
      <c r="BL309" s="229"/>
      <c r="BM309" s="229"/>
      <c r="BN309" s="229">
        <v>7</v>
      </c>
      <c r="BO309" s="229"/>
      <c r="BP309" s="229"/>
      <c r="BQ309" s="229"/>
      <c r="BR309" s="229"/>
      <c r="BS309" s="229"/>
      <c r="BT309" s="229"/>
      <c r="BU309" s="229"/>
      <c r="BV309" s="229"/>
      <c r="BW309" s="229"/>
      <c r="BX309" s="229"/>
      <c r="BY309" s="229"/>
      <c r="BZ309" s="229"/>
      <c r="CA309" s="229">
        <v>8</v>
      </c>
      <c r="CB309" s="229"/>
      <c r="CC309" s="229"/>
      <c r="CD309" s="229"/>
      <c r="CE309" s="229"/>
      <c r="CF309" s="229"/>
      <c r="CG309" s="229"/>
      <c r="CH309" s="229"/>
      <c r="CI309" s="229"/>
      <c r="CJ309" s="229"/>
      <c r="CK309" s="229"/>
      <c r="CL309" s="229"/>
      <c r="CM309" s="229"/>
      <c r="CN309" s="229"/>
      <c r="CO309" s="229"/>
      <c r="CP309" s="229">
        <v>9</v>
      </c>
      <c r="CQ309" s="229"/>
      <c r="CR309" s="229"/>
      <c r="CS309" s="229"/>
      <c r="CT309" s="229"/>
      <c r="CU309" s="229"/>
      <c r="CV309" s="229"/>
      <c r="CW309" s="229"/>
      <c r="CX309" s="229"/>
      <c r="CY309" s="229"/>
      <c r="CZ309" s="229"/>
      <c r="DA309" s="229"/>
      <c r="DB309" s="229"/>
      <c r="DC309" s="229"/>
      <c r="DD309" s="229"/>
      <c r="DE309" s="229">
        <v>10</v>
      </c>
      <c r="DF309" s="229"/>
      <c r="DG309" s="229"/>
      <c r="DH309" s="229"/>
      <c r="DI309" s="229"/>
      <c r="DJ309" s="229"/>
      <c r="DK309" s="229"/>
      <c r="DL309" s="229"/>
      <c r="DM309" s="229"/>
      <c r="DN309" s="229"/>
      <c r="DO309" s="229"/>
      <c r="DP309" s="229"/>
      <c r="DQ309" s="229"/>
      <c r="DR309" s="229"/>
      <c r="DS309" s="229">
        <v>11</v>
      </c>
      <c r="DT309" s="229"/>
      <c r="DU309" s="229"/>
      <c r="DV309" s="229"/>
      <c r="DW309" s="229"/>
      <c r="DX309" s="229"/>
      <c r="DY309" s="229"/>
      <c r="DZ309" s="229"/>
      <c r="EA309" s="229"/>
      <c r="EB309" s="229"/>
      <c r="EC309" s="229"/>
      <c r="ED309" s="229"/>
      <c r="EE309" s="229"/>
      <c r="EF309" s="229">
        <v>12</v>
      </c>
      <c r="EG309" s="229"/>
      <c r="EH309" s="229"/>
      <c r="EI309" s="229"/>
      <c r="EJ309" s="229"/>
      <c r="EK309" s="229"/>
      <c r="EL309" s="229"/>
      <c r="EM309" s="229"/>
      <c r="EN309" s="229"/>
      <c r="EO309" s="229"/>
      <c r="EP309" s="229">
        <v>13</v>
      </c>
      <c r="EQ309" s="229"/>
      <c r="ER309" s="229"/>
      <c r="ES309" s="229"/>
      <c r="ET309" s="229"/>
      <c r="EU309" s="229"/>
      <c r="EV309" s="229"/>
      <c r="EW309" s="229"/>
      <c r="EX309" s="229"/>
      <c r="EY309" s="229">
        <v>14</v>
      </c>
      <c r="EZ309" s="229"/>
      <c r="FA309" s="229"/>
      <c r="FB309" s="229"/>
      <c r="FC309" s="229"/>
      <c r="FD309" s="229"/>
      <c r="FE309" s="229"/>
      <c r="FF309" s="229"/>
      <c r="FG309" s="229"/>
      <c r="FH309" s="229"/>
      <c r="FI309" s="229"/>
      <c r="FJ309" s="229"/>
      <c r="FK309" s="229">
        <v>15</v>
      </c>
      <c r="FL309" s="229"/>
      <c r="FM309" s="229"/>
      <c r="FN309" s="229"/>
      <c r="FO309" s="229"/>
      <c r="FP309" s="229"/>
      <c r="FQ309" s="229"/>
      <c r="FR309" s="229"/>
      <c r="FS309" s="229">
        <v>16</v>
      </c>
      <c r="FT309" s="229"/>
      <c r="FU309" s="229"/>
      <c r="FV309" s="229"/>
      <c r="FW309" s="229"/>
    </row>
    <row r="310" spans="1:180" ht="11.25" customHeight="1">
      <c r="A310"/>
      <c r="B310" s="69"/>
      <c r="C310" s="70"/>
      <c r="D310" s="71"/>
      <c r="E310" s="71"/>
      <c r="F310" s="71"/>
      <c r="G310" s="71"/>
      <c r="H310" s="71"/>
      <c r="I310" s="71"/>
      <c r="J310" s="71"/>
      <c r="K310" s="71"/>
      <c r="L310" s="71"/>
      <c r="M310" s="71"/>
      <c r="N310" s="71"/>
      <c r="O310" s="71"/>
      <c r="P310" s="72"/>
      <c r="Q310" s="73"/>
      <c r="R310" s="74"/>
      <c r="S310" s="74"/>
      <c r="T310" s="74"/>
      <c r="U310" s="74"/>
      <c r="V310" s="74"/>
      <c r="W310" s="74"/>
      <c r="X310" s="74"/>
      <c r="Y310" s="74"/>
      <c r="Z310" s="75"/>
      <c r="AA310" s="73"/>
      <c r="AB310" s="74"/>
      <c r="AC310" s="74"/>
      <c r="AD310" s="74"/>
      <c r="AE310" s="74"/>
      <c r="AF310" s="74"/>
      <c r="AG310" s="74"/>
      <c r="AH310" s="74"/>
      <c r="AI310" s="74"/>
      <c r="AJ310" s="75"/>
      <c r="AK310" s="73"/>
      <c r="AL310" s="74"/>
      <c r="AM310" s="74"/>
      <c r="AN310" s="74"/>
      <c r="AO310" s="74"/>
      <c r="AP310" s="74"/>
      <c r="AQ310" s="74"/>
      <c r="AR310" s="74"/>
      <c r="AS310" s="74"/>
      <c r="AT310" s="74"/>
      <c r="AU310" s="74"/>
      <c r="AV310" s="75"/>
      <c r="AW310" s="73"/>
      <c r="AX310" s="74"/>
      <c r="AY310" s="74"/>
      <c r="AZ310" s="74"/>
      <c r="BA310" s="74"/>
      <c r="BB310" s="74"/>
      <c r="BC310" s="74"/>
      <c r="BD310" s="74"/>
      <c r="BE310" s="74"/>
      <c r="BF310" s="74"/>
      <c r="BG310" s="74"/>
      <c r="BH310" s="74"/>
      <c r="BI310" s="74"/>
      <c r="BJ310" s="74"/>
      <c r="BK310" s="74"/>
      <c r="BL310" s="74"/>
      <c r="BM310" s="75"/>
      <c r="BN310" s="73"/>
      <c r="BO310" s="74"/>
      <c r="BP310" s="74"/>
      <c r="BQ310" s="74"/>
      <c r="BR310" s="74"/>
      <c r="BS310" s="74"/>
      <c r="BT310" s="74"/>
      <c r="BU310" s="74"/>
      <c r="BV310" s="74"/>
      <c r="BW310" s="74"/>
      <c r="BX310" s="74"/>
      <c r="BY310" s="74"/>
      <c r="BZ310" s="75"/>
      <c r="CA310" s="73"/>
      <c r="CB310" s="74"/>
      <c r="CC310" s="74"/>
      <c r="CD310" s="74"/>
      <c r="CE310" s="74"/>
      <c r="CF310" s="74"/>
      <c r="CG310" s="74"/>
      <c r="CH310" s="74"/>
      <c r="CI310" s="74"/>
      <c r="CJ310" s="74"/>
      <c r="CK310" s="74"/>
      <c r="CL310" s="74"/>
      <c r="CM310" s="74"/>
      <c r="CN310" s="74"/>
      <c r="CO310" s="75"/>
      <c r="CP310" s="73"/>
      <c r="CQ310" s="74"/>
      <c r="CR310" s="74"/>
      <c r="CS310" s="74"/>
      <c r="CT310" s="74"/>
      <c r="CU310" s="74"/>
      <c r="CV310" s="74"/>
      <c r="CW310" s="74"/>
      <c r="CX310" s="74"/>
      <c r="CY310" s="74"/>
      <c r="CZ310" s="74"/>
      <c r="DA310" s="74"/>
      <c r="DB310" s="74"/>
      <c r="DC310" s="74"/>
      <c r="DD310" s="75"/>
      <c r="DE310" s="73"/>
      <c r="DF310" s="74"/>
      <c r="DG310" s="74"/>
      <c r="DH310" s="74"/>
      <c r="DI310" s="74"/>
      <c r="DJ310" s="74"/>
      <c r="DK310" s="74"/>
      <c r="DL310" s="74"/>
      <c r="DM310" s="74"/>
      <c r="DN310" s="74"/>
      <c r="DO310" s="74"/>
      <c r="DP310" s="74"/>
      <c r="DQ310" s="74"/>
      <c r="DR310" s="75"/>
      <c r="DS310" s="73"/>
      <c r="DT310" s="74"/>
      <c r="DU310" s="74"/>
      <c r="DV310" s="74"/>
      <c r="DW310" s="74"/>
      <c r="DX310" s="74"/>
      <c r="DY310" s="74"/>
      <c r="DZ310" s="74"/>
      <c r="EA310" s="74"/>
      <c r="EB310" s="74"/>
      <c r="EC310" s="74"/>
      <c r="ED310" s="74"/>
      <c r="EE310" s="75"/>
      <c r="EF310" s="73"/>
      <c r="EG310" s="74"/>
      <c r="EH310" s="74"/>
      <c r="EI310" s="74"/>
      <c r="EJ310" s="74"/>
      <c r="EK310" s="74"/>
      <c r="EL310" s="74"/>
      <c r="EM310" s="74"/>
      <c r="EN310" s="74"/>
      <c r="EO310" s="75"/>
      <c r="EP310" s="73"/>
      <c r="EQ310" s="74"/>
      <c r="ER310" s="74"/>
      <c r="ES310" s="74"/>
      <c r="ET310" s="74"/>
      <c r="EU310" s="74"/>
      <c r="EV310" s="74"/>
      <c r="EW310" s="74"/>
      <c r="EX310" s="75"/>
      <c r="EY310" s="73"/>
      <c r="EZ310" s="74"/>
      <c r="FA310" s="74"/>
      <c r="FB310" s="74"/>
      <c r="FC310" s="74"/>
      <c r="FD310" s="74"/>
      <c r="FE310" s="74"/>
      <c r="FF310" s="74"/>
      <c r="FG310" s="74"/>
      <c r="FH310" s="74"/>
      <c r="FI310" s="74"/>
      <c r="FJ310" s="75"/>
      <c r="FK310" s="73"/>
      <c r="FL310" s="74"/>
      <c r="FM310" s="74"/>
      <c r="FN310" s="74"/>
      <c r="FO310" s="74"/>
      <c r="FP310" s="74"/>
      <c r="FQ310" s="74"/>
      <c r="FR310" s="75"/>
      <c r="FS310" s="73"/>
      <c r="FT310" s="74"/>
      <c r="FU310" s="74"/>
      <c r="FV310" s="74"/>
      <c r="FW310" s="75"/>
      <c r="FX310"/>
    </row>
    <row r="311" spans="2:179" s="9" customFormat="1" ht="11.25" customHeight="1">
      <c r="B311" s="53"/>
      <c r="C311" s="389" t="s">
        <v>83</v>
      </c>
      <c r="D311" s="390"/>
      <c r="E311" s="390"/>
      <c r="F311" s="390"/>
      <c r="G311" s="390"/>
      <c r="H311" s="390"/>
      <c r="I311" s="390"/>
      <c r="J311" s="390"/>
      <c r="K311" s="390"/>
      <c r="L311" s="390"/>
      <c r="M311" s="390"/>
      <c r="N311" s="390"/>
      <c r="O311" s="390"/>
      <c r="P311" s="391"/>
      <c r="Q311" s="47"/>
      <c r="R311" s="48"/>
      <c r="S311" s="48"/>
      <c r="T311" s="48"/>
      <c r="U311" s="48"/>
      <c r="V311" s="48"/>
      <c r="W311" s="48"/>
      <c r="X311" s="48"/>
      <c r="Y311" s="48"/>
      <c r="Z311" s="49"/>
      <c r="AA311" s="47"/>
      <c r="AB311" s="48"/>
      <c r="AC311" s="48"/>
      <c r="AD311" s="48"/>
      <c r="AE311" s="48"/>
      <c r="AF311" s="48"/>
      <c r="AG311" s="48"/>
      <c r="AH311" s="48"/>
      <c r="AI311" s="48"/>
      <c r="AJ311" s="49"/>
      <c r="AK311" s="47"/>
      <c r="AL311" s="48"/>
      <c r="AM311" s="48"/>
      <c r="AN311" s="48"/>
      <c r="AO311" s="48"/>
      <c r="AP311" s="48"/>
      <c r="AQ311" s="48"/>
      <c r="AR311" s="48"/>
      <c r="AS311" s="48"/>
      <c r="AT311" s="48"/>
      <c r="AU311" s="48"/>
      <c r="AV311" s="49"/>
      <c r="AW311" s="47"/>
      <c r="AX311" s="48"/>
      <c r="AY311" s="48"/>
      <c r="AZ311" s="48"/>
      <c r="BA311" s="48"/>
      <c r="BB311" s="48"/>
      <c r="BC311" s="48"/>
      <c r="BD311" s="48"/>
      <c r="BE311" s="48"/>
      <c r="BF311" s="48"/>
      <c r="BG311" s="48"/>
      <c r="BH311" s="48"/>
      <c r="BI311" s="48"/>
      <c r="BJ311" s="48"/>
      <c r="BK311" s="48"/>
      <c r="BL311" s="48"/>
      <c r="BM311" s="49"/>
      <c r="BN311" s="47"/>
      <c r="BO311" s="48"/>
      <c r="BP311" s="48"/>
      <c r="BQ311" s="48"/>
      <c r="BR311" s="48"/>
      <c r="BS311" s="48"/>
      <c r="BT311" s="48"/>
      <c r="BU311" s="48"/>
      <c r="BV311" s="48"/>
      <c r="BW311" s="48"/>
      <c r="BX311" s="48"/>
      <c r="BY311" s="48"/>
      <c r="BZ311" s="49"/>
      <c r="CA311" s="47"/>
      <c r="CB311" s="48"/>
      <c r="CC311" s="48"/>
      <c r="CD311" s="48"/>
      <c r="CE311" s="48"/>
      <c r="CF311" s="48"/>
      <c r="CG311" s="48"/>
      <c r="CH311" s="48"/>
      <c r="CI311" s="48"/>
      <c r="CJ311" s="48"/>
      <c r="CK311" s="48"/>
      <c r="CL311" s="48"/>
      <c r="CM311" s="48"/>
      <c r="CN311" s="48"/>
      <c r="CO311" s="49"/>
      <c r="CP311" s="47"/>
      <c r="CQ311" s="48"/>
      <c r="CR311" s="48"/>
      <c r="CS311" s="48"/>
      <c r="CT311" s="48"/>
      <c r="CU311" s="48"/>
      <c r="CV311" s="48"/>
      <c r="CW311" s="48"/>
      <c r="CX311" s="48"/>
      <c r="CY311" s="48"/>
      <c r="CZ311" s="48"/>
      <c r="DA311" s="48"/>
      <c r="DB311" s="48"/>
      <c r="DC311" s="48"/>
      <c r="DD311" s="49"/>
      <c r="DE311" s="47"/>
      <c r="DF311" s="48"/>
      <c r="DG311" s="48"/>
      <c r="DH311" s="48"/>
      <c r="DI311" s="48"/>
      <c r="DJ311" s="48"/>
      <c r="DK311" s="48"/>
      <c r="DL311" s="48"/>
      <c r="DM311" s="48"/>
      <c r="DN311" s="48"/>
      <c r="DO311" s="48"/>
      <c r="DP311" s="48"/>
      <c r="DQ311" s="48"/>
      <c r="DR311" s="49"/>
      <c r="DS311" s="47"/>
      <c r="DT311" s="48"/>
      <c r="DU311" s="48"/>
      <c r="DV311" s="48"/>
      <c r="DW311" s="48"/>
      <c r="DX311" s="48"/>
      <c r="DY311" s="48"/>
      <c r="DZ311" s="48"/>
      <c r="EA311" s="48"/>
      <c r="EB311" s="48"/>
      <c r="EC311" s="48"/>
      <c r="ED311" s="48"/>
      <c r="EE311" s="49"/>
      <c r="EF311" s="47"/>
      <c r="EG311" s="48"/>
      <c r="EH311" s="48"/>
      <c r="EI311" s="48"/>
      <c r="EJ311" s="48"/>
      <c r="EK311" s="48"/>
      <c r="EL311" s="48"/>
      <c r="EM311" s="48"/>
      <c r="EN311" s="48"/>
      <c r="EO311" s="49"/>
      <c r="EP311" s="47"/>
      <c r="EQ311" s="48"/>
      <c r="ER311" s="48"/>
      <c r="ES311" s="48"/>
      <c r="ET311" s="48"/>
      <c r="EU311" s="48"/>
      <c r="EV311" s="48"/>
      <c r="EW311" s="48"/>
      <c r="EX311" s="49"/>
      <c r="EY311" s="47"/>
      <c r="EZ311" s="48"/>
      <c r="FA311" s="48"/>
      <c r="FB311" s="48"/>
      <c r="FC311" s="48"/>
      <c r="FD311" s="48"/>
      <c r="FE311" s="48"/>
      <c r="FF311" s="48"/>
      <c r="FG311" s="48"/>
      <c r="FH311" s="48"/>
      <c r="FI311" s="48"/>
      <c r="FJ311" s="49"/>
      <c r="FK311" s="47"/>
      <c r="FL311" s="48"/>
      <c r="FM311" s="48"/>
      <c r="FN311" s="48"/>
      <c r="FO311" s="48"/>
      <c r="FP311" s="48"/>
      <c r="FQ311" s="48"/>
      <c r="FR311" s="49"/>
      <c r="FS311" s="47"/>
      <c r="FT311" s="48"/>
      <c r="FU311" s="48"/>
      <c r="FV311" s="48"/>
      <c r="FW311" s="49"/>
    </row>
    <row r="312" spans="2:179" ht="22.5" customHeight="1">
      <c r="B312" s="40"/>
      <c r="C312" s="356" t="s">
        <v>84</v>
      </c>
      <c r="D312" s="357"/>
      <c r="E312" s="357"/>
      <c r="F312" s="357"/>
      <c r="G312" s="357"/>
      <c r="H312" s="357"/>
      <c r="I312" s="357"/>
      <c r="J312" s="357"/>
      <c r="K312" s="357"/>
      <c r="L312" s="357"/>
      <c r="M312" s="357"/>
      <c r="N312" s="357"/>
      <c r="O312" s="357"/>
      <c r="P312" s="358"/>
      <c r="Q312" s="421" t="s">
        <v>26</v>
      </c>
      <c r="R312" s="422"/>
      <c r="S312" s="422"/>
      <c r="T312" s="422"/>
      <c r="U312" s="422"/>
      <c r="V312" s="422"/>
      <c r="W312" s="422"/>
      <c r="X312" s="422"/>
      <c r="Y312" s="422"/>
      <c r="Z312" s="423"/>
      <c r="AA312" s="256" t="s">
        <v>26</v>
      </c>
      <c r="AB312" s="256"/>
      <c r="AC312" s="256"/>
      <c r="AD312" s="256"/>
      <c r="AE312" s="256"/>
      <c r="AF312" s="256"/>
      <c r="AG312" s="256"/>
      <c r="AH312" s="256"/>
      <c r="AI312" s="256"/>
      <c r="AJ312" s="256"/>
      <c r="AK312" s="73"/>
      <c r="AL312" s="74"/>
      <c r="AM312" s="74"/>
      <c r="AN312" s="74"/>
      <c r="AO312" s="74"/>
      <c r="AP312" s="74"/>
      <c r="AQ312" s="74"/>
      <c r="AR312" s="74"/>
      <c r="AS312" s="74"/>
      <c r="AT312" s="74"/>
      <c r="AU312" s="74"/>
      <c r="AV312" s="75"/>
      <c r="AW312" s="73"/>
      <c r="AX312" s="74"/>
      <c r="AY312" s="74"/>
      <c r="AZ312" s="74"/>
      <c r="BA312" s="74"/>
      <c r="BB312" s="74"/>
      <c r="BC312" s="74"/>
      <c r="BD312" s="74"/>
      <c r="BE312" s="74"/>
      <c r="BF312" s="74"/>
      <c r="BG312" s="74"/>
      <c r="BH312" s="74"/>
      <c r="BI312" s="74"/>
      <c r="BJ312" s="74"/>
      <c r="BK312" s="74"/>
      <c r="BL312" s="74"/>
      <c r="BM312" s="75"/>
      <c r="BN312" s="256" t="s">
        <v>26</v>
      </c>
      <c r="BO312" s="256"/>
      <c r="BP312" s="256"/>
      <c r="BQ312" s="256"/>
      <c r="BR312" s="256"/>
      <c r="BS312" s="256"/>
      <c r="BT312" s="256"/>
      <c r="BU312" s="256"/>
      <c r="BV312" s="256"/>
      <c r="BW312" s="256"/>
      <c r="BX312" s="256"/>
      <c r="BY312" s="256"/>
      <c r="BZ312" s="256"/>
      <c r="CA312" s="256" t="s">
        <v>26</v>
      </c>
      <c r="CB312" s="256"/>
      <c r="CC312" s="256"/>
      <c r="CD312" s="256"/>
      <c r="CE312" s="256"/>
      <c r="CF312" s="256"/>
      <c r="CG312" s="256"/>
      <c r="CH312" s="256"/>
      <c r="CI312" s="256"/>
      <c r="CJ312" s="256"/>
      <c r="CK312" s="256"/>
      <c r="CL312" s="256"/>
      <c r="CM312" s="256"/>
      <c r="CN312" s="256"/>
      <c r="CO312" s="256"/>
      <c r="CP312" s="73"/>
      <c r="CQ312" s="74"/>
      <c r="CR312" s="74"/>
      <c r="CS312" s="74"/>
      <c r="CT312" s="74"/>
      <c r="CU312" s="74"/>
      <c r="CV312" s="74"/>
      <c r="CW312" s="74"/>
      <c r="CX312" s="74"/>
      <c r="CY312" s="74"/>
      <c r="CZ312" s="74"/>
      <c r="DA312" s="74"/>
      <c r="DB312" s="74"/>
      <c r="DC312" s="74"/>
      <c r="DD312" s="75"/>
      <c r="DE312" s="73"/>
      <c r="DF312" s="74"/>
      <c r="DG312" s="74"/>
      <c r="DH312" s="74"/>
      <c r="DI312" s="74"/>
      <c r="DJ312" s="74"/>
      <c r="DK312" s="74"/>
      <c r="DL312" s="74"/>
      <c r="DM312" s="74"/>
      <c r="DN312" s="74"/>
      <c r="DO312" s="74"/>
      <c r="DP312" s="74"/>
      <c r="DQ312" s="74"/>
      <c r="DR312" s="75"/>
      <c r="DS312" s="256" t="s">
        <v>26</v>
      </c>
      <c r="DT312" s="256"/>
      <c r="DU312" s="256"/>
      <c r="DV312" s="256"/>
      <c r="DW312" s="256"/>
      <c r="DX312" s="256"/>
      <c r="DY312" s="256"/>
      <c r="DZ312" s="256"/>
      <c r="EA312" s="256"/>
      <c r="EB312" s="256"/>
      <c r="EC312" s="256"/>
      <c r="ED312" s="256"/>
      <c r="EE312" s="256"/>
      <c r="EF312" s="73"/>
      <c r="EG312" s="74"/>
      <c r="EH312" s="74"/>
      <c r="EI312" s="74"/>
      <c r="EJ312" s="74"/>
      <c r="EK312" s="74"/>
      <c r="EL312" s="74"/>
      <c r="EM312" s="74"/>
      <c r="EN312" s="74"/>
      <c r="EO312" s="75"/>
      <c r="EP312" s="256" t="s">
        <v>26</v>
      </c>
      <c r="EQ312" s="256"/>
      <c r="ER312" s="256"/>
      <c r="ES312" s="256"/>
      <c r="ET312" s="256"/>
      <c r="EU312" s="256"/>
      <c r="EV312" s="256"/>
      <c r="EW312" s="256"/>
      <c r="EX312" s="256"/>
      <c r="EY312" s="73"/>
      <c r="EZ312" s="74"/>
      <c r="FA312" s="74"/>
      <c r="FB312" s="74"/>
      <c r="FC312" s="74"/>
      <c r="FD312" s="74"/>
      <c r="FE312" s="74"/>
      <c r="FF312" s="74"/>
      <c r="FG312" s="74"/>
      <c r="FH312" s="74"/>
      <c r="FI312" s="74"/>
      <c r="FJ312" s="75"/>
      <c r="FK312" s="256" t="s">
        <v>26</v>
      </c>
      <c r="FL312" s="256"/>
      <c r="FM312" s="256"/>
      <c r="FN312" s="256"/>
      <c r="FO312" s="256"/>
      <c r="FP312" s="256"/>
      <c r="FQ312" s="256"/>
      <c r="FR312" s="256"/>
      <c r="FS312" s="73"/>
      <c r="FT312" s="74"/>
      <c r="FU312" s="74"/>
      <c r="FV312" s="74"/>
      <c r="FW312" s="75"/>
    </row>
    <row r="313" spans="1:180" ht="11.25" customHeight="1">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row>
    <row r="314" spans="2:134" s="9" customFormat="1" ht="11.25" customHeight="1">
      <c r="B314" s="243" t="s">
        <v>85</v>
      </c>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3"/>
      <c r="BF314" s="243"/>
      <c r="BG314" s="243"/>
      <c r="BH314" s="243"/>
      <c r="BI314" s="243"/>
      <c r="BJ314" s="243"/>
      <c r="BK314" s="243"/>
      <c r="BL314" s="243"/>
      <c r="BM314" s="243"/>
      <c r="BN314" s="243"/>
      <c r="BO314" s="243"/>
      <c r="BP314" s="243"/>
      <c r="BQ314" s="243"/>
      <c r="BR314" s="243"/>
      <c r="BS314" s="243"/>
      <c r="BT314" s="243"/>
      <c r="BU314" s="243"/>
      <c r="BV314" s="243"/>
      <c r="BW314" s="243"/>
      <c r="BX314" s="243"/>
      <c r="BY314" s="243"/>
      <c r="BZ314" s="243"/>
      <c r="CA314" s="243"/>
      <c r="CB314" s="243"/>
      <c r="CC314" s="243"/>
      <c r="CD314" s="243"/>
      <c r="CE314" s="243"/>
      <c r="CF314" s="243"/>
      <c r="CG314" s="243"/>
      <c r="CH314" s="243"/>
      <c r="CI314" s="243"/>
      <c r="CJ314" s="243"/>
      <c r="CK314" s="243"/>
      <c r="CL314" s="243"/>
      <c r="CM314" s="243"/>
      <c r="CN314" s="243"/>
      <c r="CO314" s="243"/>
      <c r="CP314" s="243"/>
      <c r="CQ314" s="243"/>
      <c r="CR314" s="243"/>
      <c r="CS314" s="243"/>
      <c r="CT314" s="243"/>
      <c r="CU314" s="243"/>
      <c r="CV314" s="243"/>
      <c r="CW314" s="243"/>
      <c r="CX314" s="243"/>
      <c r="CY314" s="243"/>
      <c r="CZ314" s="243"/>
      <c r="DA314" s="243"/>
      <c r="DB314" s="243"/>
      <c r="DC314" s="243"/>
      <c r="DD314" s="243"/>
      <c r="DE314" s="243"/>
      <c r="DF314" s="243"/>
      <c r="DG314" s="243"/>
      <c r="DH314" s="243"/>
      <c r="DI314" s="243"/>
      <c r="DJ314" s="243"/>
      <c r="DK314" s="243"/>
      <c r="DL314" s="243"/>
      <c r="DM314" s="243"/>
      <c r="DN314" s="243"/>
      <c r="DO314" s="243"/>
      <c r="DP314" s="243"/>
      <c r="DQ314" s="243"/>
      <c r="DR314" s="243"/>
      <c r="DS314" s="243"/>
      <c r="DT314" s="243"/>
      <c r="DU314" s="243"/>
      <c r="DV314" s="243"/>
      <c r="DW314" s="243"/>
      <c r="DX314" s="243"/>
      <c r="DY314" s="243"/>
      <c r="DZ314" s="243"/>
      <c r="EA314" s="243"/>
      <c r="EB314" s="243"/>
      <c r="EC314" s="243"/>
      <c r="ED314" s="243"/>
    </row>
    <row r="315" spans="1:180" ht="11.25" customHeight="1">
      <c r="A315"/>
      <c r="B315" s="249" t="s">
        <v>166</v>
      </c>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249"/>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c r="BM315" s="249"/>
      <c r="BN315" s="249"/>
      <c r="BO315" s="249"/>
      <c r="BP315" s="249"/>
      <c r="BQ315" s="249"/>
      <c r="BR315" s="249"/>
      <c r="BS315" s="249"/>
      <c r="BT315" s="249"/>
      <c r="BU315" s="249"/>
      <c r="BV315" s="249"/>
      <c r="BW315" s="249"/>
      <c r="BX315" s="249"/>
      <c r="BY315" s="249"/>
      <c r="BZ315" s="249"/>
      <c r="CA315" s="249"/>
      <c r="CB315" s="249"/>
      <c r="CC315" s="249"/>
      <c r="CD315" s="249"/>
      <c r="CE315" s="249"/>
      <c r="CF315" s="249"/>
      <c r="CG315" s="249"/>
      <c r="CH315" s="249"/>
      <c r="CI315" s="249"/>
      <c r="CJ315" s="249"/>
      <c r="CK315" s="249"/>
      <c r="CL315" s="249"/>
      <c r="CM315" s="249"/>
      <c r="CN315" s="249"/>
      <c r="CO315" s="249"/>
      <c r="CP315" s="249"/>
      <c r="CQ315" s="249"/>
      <c r="CR315" s="249"/>
      <c r="CS315" s="249"/>
      <c r="CT315" s="249"/>
      <c r="CU315" s="249"/>
      <c r="CV315" s="249"/>
      <c r="CW315" s="249"/>
      <c r="CX315" s="249"/>
      <c r="CY315" s="249"/>
      <c r="CZ315" s="249"/>
      <c r="DA315" s="249"/>
      <c r="DB315" s="249"/>
      <c r="DC315" s="249"/>
      <c r="DD315" s="249"/>
      <c r="DE315" s="249"/>
      <c r="DF315" s="249"/>
      <c r="DG315" s="249"/>
      <c r="DH315" s="249"/>
      <c r="DI315" s="249"/>
      <c r="DJ315" s="249"/>
      <c r="DK315" s="249"/>
      <c r="DL315" s="249"/>
      <c r="DM315" s="249"/>
      <c r="DN315" s="249"/>
      <c r="DO315" s="249"/>
      <c r="DP315" s="249"/>
      <c r="DQ315" s="249"/>
      <c r="DR315" s="249"/>
      <c r="DS315" s="249"/>
      <c r="DT315" s="249"/>
      <c r="DU315" s="249"/>
      <c r="DV315" s="249"/>
      <c r="DW315" s="249"/>
      <c r="DX315" s="249"/>
      <c r="DY315" s="249"/>
      <c r="DZ315" s="249"/>
      <c r="EA315" s="249"/>
      <c r="EB315" s="249"/>
      <c r="EC315" s="249"/>
      <c r="ED315" s="249"/>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row>
    <row r="316" spans="1:180" ht="11.25" customHeigh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s="1" t="s">
        <v>77</v>
      </c>
      <c r="EV316"/>
      <c r="EW316"/>
      <c r="EX316"/>
      <c r="EY316"/>
      <c r="EZ316"/>
      <c r="FA316"/>
      <c r="FB316"/>
      <c r="FC316"/>
      <c r="FD316"/>
      <c r="FE316"/>
      <c r="FF316"/>
      <c r="FG316"/>
      <c r="FH316"/>
      <c r="FI316"/>
      <c r="FJ316"/>
      <c r="FK316"/>
      <c r="FL316"/>
      <c r="FM316"/>
      <c r="FN316"/>
      <c r="FO316"/>
      <c r="FP316"/>
      <c r="FQ316"/>
      <c r="FR316"/>
      <c r="FS316"/>
      <c r="FT316"/>
      <c r="FU316"/>
      <c r="FV316"/>
      <c r="FW316"/>
      <c r="FX316"/>
    </row>
    <row r="317" spans="2:180" s="1" customFormat="1" ht="23.25" customHeight="1">
      <c r="B317" s="254" t="s">
        <v>86</v>
      </c>
      <c r="C317" s="238" t="s">
        <v>17</v>
      </c>
      <c r="D317" s="408"/>
      <c r="E317" s="408"/>
      <c r="F317" s="408"/>
      <c r="G317" s="408"/>
      <c r="H317" s="408"/>
      <c r="I317" s="408"/>
      <c r="J317" s="408"/>
      <c r="K317" s="408"/>
      <c r="L317" s="408"/>
      <c r="M317" s="408"/>
      <c r="N317" s="408"/>
      <c r="O317" s="248"/>
      <c r="P317" s="238" t="s">
        <v>87</v>
      </c>
      <c r="Q317" s="408"/>
      <c r="R317" s="408"/>
      <c r="S317" s="408"/>
      <c r="T317" s="408"/>
      <c r="U317" s="408"/>
      <c r="V317" s="408"/>
      <c r="W317" s="408"/>
      <c r="X317" s="408"/>
      <c r="Y317" s="408"/>
      <c r="Z317" s="408"/>
      <c r="AA317" s="408"/>
      <c r="AB317" s="408"/>
      <c r="AC317" s="408"/>
      <c r="AD317" s="408"/>
      <c r="AE317" s="408"/>
      <c r="AF317" s="408"/>
      <c r="AG317" s="408"/>
      <c r="AH317" s="408"/>
      <c r="AI317" s="408"/>
      <c r="AJ317" s="408"/>
      <c r="AK317" s="248"/>
      <c r="AL317" s="192" t="s">
        <v>88</v>
      </c>
      <c r="AM317" s="192"/>
      <c r="AN317" s="192"/>
      <c r="AO317" s="192"/>
      <c r="AP317" s="192"/>
      <c r="AQ317" s="192"/>
      <c r="AR317" s="192"/>
      <c r="AS317" s="192"/>
      <c r="AT317" s="192"/>
      <c r="AU317" s="192"/>
      <c r="AV317" s="192"/>
      <c r="AW317" s="192"/>
      <c r="AX317" s="192"/>
      <c r="AY317" s="192"/>
      <c r="AZ317" s="192"/>
      <c r="BA317" s="192"/>
      <c r="BB317" s="192"/>
      <c r="BC317" s="192"/>
      <c r="BD317" s="192"/>
      <c r="BE317" s="192"/>
      <c r="BF317" s="192"/>
      <c r="BG317" s="192"/>
      <c r="BH317" s="192"/>
      <c r="BI317" s="192"/>
      <c r="BJ317" s="192"/>
      <c r="BK317" s="192"/>
      <c r="BL317" s="192"/>
      <c r="BM317" s="192"/>
      <c r="BN317" s="192"/>
      <c r="BO317" s="192"/>
      <c r="BP317" s="192"/>
      <c r="BQ317" s="192"/>
      <c r="BR317" s="192"/>
      <c r="BS317" s="192"/>
      <c r="BT317" s="192"/>
      <c r="BU317" s="192"/>
      <c r="BV317" s="192"/>
      <c r="BW317" s="192"/>
      <c r="BX317" s="192"/>
      <c r="BY317" s="192"/>
      <c r="BZ317" s="192"/>
      <c r="CA317" s="192"/>
      <c r="CB317" s="192"/>
      <c r="CC317" s="192"/>
      <c r="CD317" s="192"/>
      <c r="CE317" s="192"/>
      <c r="CF317" s="192"/>
      <c r="CG317" s="192"/>
      <c r="CH317" s="192"/>
      <c r="CI317" s="192"/>
      <c r="CJ317" s="192"/>
      <c r="CK317" s="192"/>
      <c r="CL317" s="192"/>
      <c r="CM317" s="192"/>
      <c r="CN317" s="192"/>
      <c r="CO317" s="192"/>
      <c r="CP317" s="192"/>
      <c r="CQ317" s="192"/>
      <c r="CR317" s="192"/>
      <c r="CS317" s="192"/>
      <c r="CT317" s="192"/>
      <c r="CU317" s="192"/>
      <c r="CV317" s="192"/>
      <c r="CW317" s="192"/>
      <c r="CX317" s="192"/>
      <c r="CY317" s="192"/>
      <c r="CZ317" s="192"/>
      <c r="DA317" s="192"/>
      <c r="DB317" s="192"/>
      <c r="DC317" s="192"/>
      <c r="DD317" s="192"/>
      <c r="DE317" s="192"/>
      <c r="DF317" s="192"/>
      <c r="DG317" s="192"/>
      <c r="DH317" s="251" t="s">
        <v>144</v>
      </c>
      <c r="DI317" s="205"/>
      <c r="DJ317" s="205"/>
      <c r="DK317" s="205"/>
      <c r="DL317" s="205"/>
      <c r="DM317" s="205"/>
      <c r="DN317" s="205"/>
      <c r="DO317" s="205"/>
      <c r="DP317" s="205"/>
      <c r="DQ317" s="205"/>
      <c r="DR317" s="205"/>
      <c r="DS317" s="205"/>
      <c r="DT317" s="205"/>
      <c r="DU317" s="205"/>
      <c r="DV317" s="205"/>
      <c r="DW317" s="205"/>
      <c r="DX317" s="205"/>
      <c r="DY317" s="205"/>
      <c r="DZ317" s="205"/>
      <c r="EA317" s="205"/>
      <c r="EB317" s="205"/>
      <c r="EC317" s="205"/>
      <c r="ED317" s="205"/>
      <c r="EE317" s="205"/>
      <c r="EF317" s="205"/>
      <c r="EG317" s="205"/>
      <c r="EH317" s="205"/>
      <c r="EI317" s="251" t="s">
        <v>167</v>
      </c>
      <c r="EJ317" s="205"/>
      <c r="EK317" s="205"/>
      <c r="EL317" s="205"/>
      <c r="EM317" s="205"/>
      <c r="EN317" s="205"/>
      <c r="EO317" s="205"/>
      <c r="EP317" s="205"/>
      <c r="EQ317" s="205"/>
      <c r="ER317" s="205"/>
      <c r="ES317" s="205"/>
      <c r="ET317" s="205"/>
      <c r="EU317" s="205"/>
      <c r="EV317" s="205"/>
      <c r="EW317" s="205"/>
      <c r="EX317" s="205"/>
      <c r="EY317" s="205"/>
      <c r="EZ317" s="205"/>
      <c r="FA317" s="205"/>
      <c r="FB317" s="205"/>
      <c r="FC317" s="205"/>
      <c r="FD317" s="205"/>
      <c r="FE317" s="205"/>
      <c r="FF317" s="205"/>
      <c r="FG317" s="205"/>
      <c r="FH317" s="251" t="s">
        <v>146</v>
      </c>
      <c r="FI317" s="205"/>
      <c r="FJ317" s="205"/>
      <c r="FK317" s="205"/>
      <c r="FL317" s="205"/>
      <c r="FM317" s="205"/>
      <c r="FN317" s="205"/>
      <c r="FO317" s="205"/>
      <c r="FP317" s="205"/>
      <c r="FQ317" s="205"/>
      <c r="FR317" s="205"/>
      <c r="FS317" s="205"/>
      <c r="FT317" s="205"/>
      <c r="FU317" s="205"/>
      <c r="FV317" s="205"/>
      <c r="FW317" s="205"/>
      <c r="FX317" s="205"/>
    </row>
    <row r="318" spans="1:180" ht="21.75" customHeight="1">
      <c r="A318"/>
      <c r="B318" s="255"/>
      <c r="C318" s="193"/>
      <c r="D318" s="235"/>
      <c r="E318" s="235"/>
      <c r="F318" s="235"/>
      <c r="G318" s="235"/>
      <c r="H318" s="235"/>
      <c r="I318" s="235"/>
      <c r="J318" s="235"/>
      <c r="K318" s="235"/>
      <c r="L318" s="235"/>
      <c r="M318" s="235"/>
      <c r="N318" s="235"/>
      <c r="O318" s="194"/>
      <c r="P318" s="193"/>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194"/>
      <c r="AL318" s="193"/>
      <c r="AM318" s="235"/>
      <c r="AN318" s="235"/>
      <c r="AO318" s="235"/>
      <c r="AP318" s="235"/>
      <c r="AQ318" s="235"/>
      <c r="AR318" s="235"/>
      <c r="AS318" s="235"/>
      <c r="AT318" s="235"/>
      <c r="AU318" s="235"/>
      <c r="AV318" s="235"/>
      <c r="AW318" s="235"/>
      <c r="AX318" s="235"/>
      <c r="AY318" s="235"/>
      <c r="AZ318" s="235"/>
      <c r="BA318" s="235"/>
      <c r="BB318" s="235"/>
      <c r="BC318" s="235"/>
      <c r="BD318" s="235"/>
      <c r="BE318" s="235"/>
      <c r="BF318" s="235"/>
      <c r="BG318" s="235"/>
      <c r="BH318" s="235"/>
      <c r="BI318" s="235"/>
      <c r="BJ318" s="235"/>
      <c r="BK318" s="235"/>
      <c r="BL318" s="235"/>
      <c r="BM318" s="235"/>
      <c r="BN318" s="235"/>
      <c r="BO318" s="235"/>
      <c r="BP318" s="235"/>
      <c r="BQ318" s="235"/>
      <c r="BR318" s="235"/>
      <c r="BS318" s="235"/>
      <c r="BT318" s="235"/>
      <c r="BU318" s="235"/>
      <c r="BV318" s="235"/>
      <c r="BW318" s="235"/>
      <c r="BX318" s="235"/>
      <c r="BY318" s="235"/>
      <c r="BZ318" s="235"/>
      <c r="CA318" s="235"/>
      <c r="CB318" s="235"/>
      <c r="CC318" s="235"/>
      <c r="CD318" s="235"/>
      <c r="CE318" s="235"/>
      <c r="CF318" s="235"/>
      <c r="CG318" s="235"/>
      <c r="CH318" s="235"/>
      <c r="CI318" s="235"/>
      <c r="CJ318" s="235"/>
      <c r="CK318" s="235"/>
      <c r="CL318" s="235"/>
      <c r="CM318" s="235"/>
      <c r="CN318" s="235"/>
      <c r="CO318" s="235"/>
      <c r="CP318" s="235"/>
      <c r="CQ318" s="235"/>
      <c r="CR318" s="235"/>
      <c r="CS318" s="235"/>
      <c r="CT318" s="235"/>
      <c r="CU318" s="235"/>
      <c r="CV318" s="235"/>
      <c r="CW318" s="235"/>
      <c r="CX318" s="235"/>
      <c r="CY318" s="235"/>
      <c r="CZ318" s="235"/>
      <c r="DA318" s="235"/>
      <c r="DB318" s="235"/>
      <c r="DC318" s="235"/>
      <c r="DD318" s="235"/>
      <c r="DE318" s="235"/>
      <c r="DF318" s="235"/>
      <c r="DG318" s="194"/>
      <c r="DH318" s="253" t="s">
        <v>47</v>
      </c>
      <c r="DI318" s="253"/>
      <c r="DJ318" s="253"/>
      <c r="DK318" s="253"/>
      <c r="DL318" s="253"/>
      <c r="DM318" s="253"/>
      <c r="DN318" s="253"/>
      <c r="DO318" s="253"/>
      <c r="DP318" s="253"/>
      <c r="DQ318" s="253"/>
      <c r="DR318" s="253"/>
      <c r="DS318" s="253"/>
      <c r="DT318" s="253"/>
      <c r="DU318" s="253"/>
      <c r="DV318" s="253"/>
      <c r="DW318" s="253" t="s">
        <v>19</v>
      </c>
      <c r="DX318" s="253"/>
      <c r="DY318" s="253"/>
      <c r="DZ318" s="253"/>
      <c r="EA318" s="253"/>
      <c r="EB318" s="253"/>
      <c r="EC318" s="253"/>
      <c r="ED318" s="253"/>
      <c r="EE318" s="253"/>
      <c r="EF318" s="253"/>
      <c r="EG318" s="253"/>
      <c r="EH318" s="253"/>
      <c r="EI318" s="253" t="s">
        <v>47</v>
      </c>
      <c r="EJ318" s="253"/>
      <c r="EK318" s="253"/>
      <c r="EL318" s="253"/>
      <c r="EM318" s="253"/>
      <c r="EN318" s="253"/>
      <c r="EO318" s="253"/>
      <c r="EP318" s="253"/>
      <c r="EQ318" s="253"/>
      <c r="ER318" s="253"/>
      <c r="ES318" s="253"/>
      <c r="ET318" s="253"/>
      <c r="EU318" s="253" t="s">
        <v>19</v>
      </c>
      <c r="EV318" s="253"/>
      <c r="EW318" s="253"/>
      <c r="EX318" s="253"/>
      <c r="EY318" s="253"/>
      <c r="EZ318" s="253"/>
      <c r="FA318" s="253"/>
      <c r="FB318" s="253"/>
      <c r="FC318" s="253"/>
      <c r="FD318" s="253"/>
      <c r="FE318" s="253"/>
      <c r="FF318" s="253"/>
      <c r="FG318" s="253"/>
      <c r="FH318" s="253" t="s">
        <v>47</v>
      </c>
      <c r="FI318" s="253"/>
      <c r="FJ318" s="253"/>
      <c r="FK318" s="253"/>
      <c r="FL318" s="253"/>
      <c r="FM318" s="253"/>
      <c r="FN318" s="253"/>
      <c r="FO318" s="253"/>
      <c r="FP318" s="253"/>
      <c r="FQ318" s="253"/>
      <c r="FR318" s="253"/>
      <c r="FS318" s="253" t="s">
        <v>19</v>
      </c>
      <c r="FT318" s="253"/>
      <c r="FU318" s="253"/>
      <c r="FV318" s="253"/>
      <c r="FW318" s="253"/>
      <c r="FX318" s="253"/>
    </row>
    <row r="319" spans="2:180" s="76" customFormat="1" ht="11.25" customHeight="1">
      <c r="B319" s="52">
        <v>1</v>
      </c>
      <c r="C319" s="405">
        <v>2</v>
      </c>
      <c r="D319" s="406"/>
      <c r="E319" s="406"/>
      <c r="F319" s="406"/>
      <c r="G319" s="406"/>
      <c r="H319" s="406"/>
      <c r="I319" s="406"/>
      <c r="J319" s="406"/>
      <c r="K319" s="406"/>
      <c r="L319" s="406"/>
      <c r="M319" s="406"/>
      <c r="N319" s="406"/>
      <c r="O319" s="407"/>
      <c r="P319" s="405">
        <v>4</v>
      </c>
      <c r="Q319" s="406"/>
      <c r="R319" s="406"/>
      <c r="S319" s="406"/>
      <c r="T319" s="406"/>
      <c r="U319" s="406"/>
      <c r="V319" s="406"/>
      <c r="W319" s="406"/>
      <c r="X319" s="406"/>
      <c r="Y319" s="406"/>
      <c r="Z319" s="406"/>
      <c r="AA319" s="406"/>
      <c r="AB319" s="406"/>
      <c r="AC319" s="406"/>
      <c r="AD319" s="406"/>
      <c r="AE319" s="406"/>
      <c r="AF319" s="406"/>
      <c r="AG319" s="406"/>
      <c r="AH319" s="406"/>
      <c r="AI319" s="406"/>
      <c r="AJ319" s="406"/>
      <c r="AK319" s="407"/>
      <c r="AL319" s="165">
        <v>5</v>
      </c>
      <c r="AM319" s="165"/>
      <c r="AN319" s="165"/>
      <c r="AO319" s="165"/>
      <c r="AP319" s="165"/>
      <c r="AQ319" s="165"/>
      <c r="AR319" s="165"/>
      <c r="AS319" s="165"/>
      <c r="AT319" s="165"/>
      <c r="AU319" s="165"/>
      <c r="AV319" s="165"/>
      <c r="AW319" s="165"/>
      <c r="AX319" s="165"/>
      <c r="AY319" s="165"/>
      <c r="AZ319" s="165"/>
      <c r="BA319" s="165"/>
      <c r="BB319" s="165"/>
      <c r="BC319" s="165"/>
      <c r="BD319" s="165"/>
      <c r="BE319" s="165"/>
      <c r="BF319" s="165"/>
      <c r="BG319" s="165"/>
      <c r="BH319" s="165"/>
      <c r="BI319" s="165"/>
      <c r="BJ319" s="165"/>
      <c r="BK319" s="165"/>
      <c r="BL319" s="165"/>
      <c r="BM319" s="165"/>
      <c r="BN319" s="165"/>
      <c r="BO319" s="165"/>
      <c r="BP319" s="165"/>
      <c r="BQ319" s="165"/>
      <c r="BR319" s="165"/>
      <c r="BS319" s="165"/>
      <c r="BT319" s="165"/>
      <c r="BU319" s="165"/>
      <c r="BV319" s="165"/>
      <c r="BW319" s="165"/>
      <c r="BX319" s="165"/>
      <c r="BY319" s="165"/>
      <c r="BZ319" s="165"/>
      <c r="CA319" s="165"/>
      <c r="CB319" s="165"/>
      <c r="CC319" s="165"/>
      <c r="CD319" s="165"/>
      <c r="CE319" s="165"/>
      <c r="CF319" s="165"/>
      <c r="CG319" s="165"/>
      <c r="CH319" s="165"/>
      <c r="CI319" s="165"/>
      <c r="CJ319" s="165"/>
      <c r="CK319" s="165"/>
      <c r="CL319" s="165"/>
      <c r="CM319" s="165"/>
      <c r="CN319" s="165"/>
      <c r="CO319" s="165"/>
      <c r="CP319" s="165"/>
      <c r="CQ319" s="165"/>
      <c r="CR319" s="165"/>
      <c r="CS319" s="165"/>
      <c r="CT319" s="165"/>
      <c r="CU319" s="165"/>
      <c r="CV319" s="165"/>
      <c r="CW319" s="165"/>
      <c r="CX319" s="165"/>
      <c r="CY319" s="165"/>
      <c r="CZ319" s="165"/>
      <c r="DA319" s="165"/>
      <c r="DB319" s="165"/>
      <c r="DC319" s="165"/>
      <c r="DD319" s="165"/>
      <c r="DE319" s="165"/>
      <c r="DF319" s="165"/>
      <c r="DG319" s="165"/>
      <c r="DH319" s="165">
        <v>6</v>
      </c>
      <c r="DI319" s="165"/>
      <c r="DJ319" s="165"/>
      <c r="DK319" s="165"/>
      <c r="DL319" s="165"/>
      <c r="DM319" s="165"/>
      <c r="DN319" s="165"/>
      <c r="DO319" s="165"/>
      <c r="DP319" s="165"/>
      <c r="DQ319" s="165"/>
      <c r="DR319" s="165"/>
      <c r="DS319" s="165"/>
      <c r="DT319" s="165"/>
      <c r="DU319" s="165"/>
      <c r="DV319" s="165"/>
      <c r="DW319" s="165">
        <v>7</v>
      </c>
      <c r="DX319" s="165"/>
      <c r="DY319" s="165"/>
      <c r="DZ319" s="165"/>
      <c r="EA319" s="165"/>
      <c r="EB319" s="165"/>
      <c r="EC319" s="165"/>
      <c r="ED319" s="165"/>
      <c r="EE319" s="165"/>
      <c r="EF319" s="165"/>
      <c r="EG319" s="165"/>
      <c r="EH319" s="165"/>
      <c r="EI319" s="165">
        <v>8</v>
      </c>
      <c r="EJ319" s="165"/>
      <c r="EK319" s="165"/>
      <c r="EL319" s="165"/>
      <c r="EM319" s="165"/>
      <c r="EN319" s="165"/>
      <c r="EO319" s="165"/>
      <c r="EP319" s="165"/>
      <c r="EQ319" s="165"/>
      <c r="ER319" s="165"/>
      <c r="ES319" s="165"/>
      <c r="ET319" s="165"/>
      <c r="EU319" s="165">
        <v>9</v>
      </c>
      <c r="EV319" s="165"/>
      <c r="EW319" s="165"/>
      <c r="EX319" s="165"/>
      <c r="EY319" s="165"/>
      <c r="EZ319" s="165"/>
      <c r="FA319" s="165"/>
      <c r="FB319" s="165"/>
      <c r="FC319" s="165"/>
      <c r="FD319" s="165"/>
      <c r="FE319" s="165"/>
      <c r="FF319" s="165"/>
      <c r="FG319" s="165"/>
      <c r="FH319" s="165">
        <v>10</v>
      </c>
      <c r="FI319" s="165"/>
      <c r="FJ319" s="165"/>
      <c r="FK319" s="165"/>
      <c r="FL319" s="165"/>
      <c r="FM319" s="165"/>
      <c r="FN319" s="165"/>
      <c r="FO319" s="165"/>
      <c r="FP319" s="165"/>
      <c r="FQ319" s="165"/>
      <c r="FR319" s="165"/>
      <c r="FS319" s="165">
        <v>11</v>
      </c>
      <c r="FT319" s="165"/>
      <c r="FU319" s="165"/>
      <c r="FV319" s="165"/>
      <c r="FW319" s="165"/>
      <c r="FX319" s="165"/>
    </row>
    <row r="320" spans="2:180" s="1" customFormat="1" ht="32.25" customHeight="1">
      <c r="B320" s="77">
        <v>1</v>
      </c>
      <c r="C320" s="356" t="s">
        <v>89</v>
      </c>
      <c r="D320" s="357"/>
      <c r="E320" s="357"/>
      <c r="F320" s="357"/>
      <c r="G320" s="357"/>
      <c r="H320" s="357"/>
      <c r="I320" s="357"/>
      <c r="J320" s="357"/>
      <c r="K320" s="357"/>
      <c r="L320" s="357"/>
      <c r="M320" s="357"/>
      <c r="N320" s="357"/>
      <c r="O320" s="358"/>
      <c r="P320" s="356" t="s">
        <v>90</v>
      </c>
      <c r="Q320" s="357"/>
      <c r="R320" s="357"/>
      <c r="S320" s="357"/>
      <c r="T320" s="357"/>
      <c r="U320" s="357"/>
      <c r="V320" s="357"/>
      <c r="W320" s="357"/>
      <c r="X320" s="357"/>
      <c r="Y320" s="357"/>
      <c r="Z320" s="357"/>
      <c r="AA320" s="357"/>
      <c r="AB320" s="357"/>
      <c r="AC320" s="357"/>
      <c r="AD320" s="357"/>
      <c r="AE320" s="357"/>
      <c r="AF320" s="357"/>
      <c r="AG320" s="357"/>
      <c r="AH320" s="357"/>
      <c r="AI320" s="357"/>
      <c r="AJ320" s="357"/>
      <c r="AK320" s="358"/>
      <c r="AL320" s="227" t="s">
        <v>142</v>
      </c>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c r="BT320" s="227"/>
      <c r="BU320" s="227"/>
      <c r="BV320" s="227"/>
      <c r="BW320" s="227"/>
      <c r="BX320" s="227"/>
      <c r="BY320" s="227"/>
      <c r="BZ320" s="227"/>
      <c r="CA320" s="227"/>
      <c r="CB320" s="227"/>
      <c r="CC320" s="227"/>
      <c r="CD320" s="227"/>
      <c r="CE320" s="227"/>
      <c r="CF320" s="227"/>
      <c r="CG320" s="227"/>
      <c r="CH320" s="227"/>
      <c r="CI320" s="227"/>
      <c r="CJ320" s="227"/>
      <c r="CK320" s="227"/>
      <c r="CL320" s="227"/>
      <c r="CM320" s="227"/>
      <c r="CN320" s="227"/>
      <c r="CO320" s="227"/>
      <c r="CP320" s="227"/>
      <c r="CQ320" s="227"/>
      <c r="CR320" s="227"/>
      <c r="CS320" s="227"/>
      <c r="CT320" s="227"/>
      <c r="CU320" s="227"/>
      <c r="CV320" s="227"/>
      <c r="CW320" s="227"/>
      <c r="CX320" s="227"/>
      <c r="CY320" s="227"/>
      <c r="CZ320" s="227"/>
      <c r="DA320" s="227"/>
      <c r="DB320" s="227"/>
      <c r="DC320" s="227"/>
      <c r="DD320" s="227"/>
      <c r="DE320" s="227"/>
      <c r="DF320" s="227"/>
      <c r="DG320" s="227"/>
      <c r="DH320" s="218">
        <v>4670.574</v>
      </c>
      <c r="DI320" s="218"/>
      <c r="DJ320" s="218"/>
      <c r="DK320" s="218"/>
      <c r="DL320" s="218"/>
      <c r="DM320" s="218"/>
      <c r="DN320" s="218"/>
      <c r="DO320" s="218"/>
      <c r="DP320" s="218"/>
      <c r="DQ320" s="218"/>
      <c r="DR320" s="218"/>
      <c r="DS320" s="218"/>
      <c r="DT320" s="218"/>
      <c r="DU320" s="218"/>
      <c r="DV320" s="218"/>
      <c r="DW320" s="73"/>
      <c r="DX320" s="74"/>
      <c r="DY320" s="74"/>
      <c r="DZ320" s="74"/>
      <c r="EA320" s="74"/>
      <c r="EB320" s="74"/>
      <c r="EC320" s="74"/>
      <c r="ED320" s="74"/>
      <c r="EE320" s="74"/>
      <c r="EF320" s="74"/>
      <c r="EG320" s="74"/>
      <c r="EH320" s="75"/>
      <c r="EI320" s="218">
        <v>0</v>
      </c>
      <c r="EJ320" s="218"/>
      <c r="EK320" s="218"/>
      <c r="EL320" s="218"/>
      <c r="EM320" s="218"/>
      <c r="EN320" s="218"/>
      <c r="EO320" s="218"/>
      <c r="EP320" s="218"/>
      <c r="EQ320" s="218"/>
      <c r="ER320" s="218"/>
      <c r="ES320" s="218"/>
      <c r="ET320" s="218"/>
      <c r="EU320" s="73"/>
      <c r="EV320" s="74"/>
      <c r="EW320" s="74"/>
      <c r="EX320" s="74"/>
      <c r="EY320" s="74"/>
      <c r="EZ320" s="74"/>
      <c r="FA320" s="74"/>
      <c r="FB320" s="74"/>
      <c r="FC320" s="74"/>
      <c r="FD320" s="74"/>
      <c r="FE320" s="74"/>
      <c r="FF320" s="74"/>
      <c r="FG320" s="75"/>
      <c r="FH320" s="218">
        <v>0</v>
      </c>
      <c r="FI320" s="218"/>
      <c r="FJ320" s="218"/>
      <c r="FK320" s="218"/>
      <c r="FL320" s="218"/>
      <c r="FM320" s="218"/>
      <c r="FN320" s="218"/>
      <c r="FO320" s="218"/>
      <c r="FP320" s="218"/>
      <c r="FQ320" s="218"/>
      <c r="FR320" s="218"/>
      <c r="FS320" s="73"/>
      <c r="FT320" s="74"/>
      <c r="FU320" s="74"/>
      <c r="FV320" s="74"/>
      <c r="FW320" s="74"/>
      <c r="FX320" s="75"/>
    </row>
    <row r="321" spans="2:180" s="1" customFormat="1" ht="32.25" customHeight="1">
      <c r="B321" s="77">
        <v>2</v>
      </c>
      <c r="C321" s="356" t="s">
        <v>204</v>
      </c>
      <c r="D321" s="357"/>
      <c r="E321" s="357"/>
      <c r="F321" s="357"/>
      <c r="G321" s="357"/>
      <c r="H321" s="357"/>
      <c r="I321" s="357"/>
      <c r="J321" s="357"/>
      <c r="K321" s="357"/>
      <c r="L321" s="357"/>
      <c r="M321" s="357"/>
      <c r="N321" s="357"/>
      <c r="O321" s="358"/>
      <c r="P321" s="356" t="s">
        <v>205</v>
      </c>
      <c r="Q321" s="357"/>
      <c r="R321" s="357"/>
      <c r="S321" s="357"/>
      <c r="T321" s="357"/>
      <c r="U321" s="357"/>
      <c r="V321" s="357"/>
      <c r="W321" s="357"/>
      <c r="X321" s="357"/>
      <c r="Y321" s="357"/>
      <c r="Z321" s="357"/>
      <c r="AA321" s="357"/>
      <c r="AB321" s="357"/>
      <c r="AC321" s="357"/>
      <c r="AD321" s="357"/>
      <c r="AE321" s="357"/>
      <c r="AF321" s="357"/>
      <c r="AG321" s="357"/>
      <c r="AH321" s="357"/>
      <c r="AI321" s="357"/>
      <c r="AJ321" s="357"/>
      <c r="AK321" s="358"/>
      <c r="AL321" s="227" t="s">
        <v>142</v>
      </c>
      <c r="AM321" s="227"/>
      <c r="AN321" s="227"/>
      <c r="AO321" s="227"/>
      <c r="AP321" s="227"/>
      <c r="AQ321" s="227"/>
      <c r="AR321" s="227"/>
      <c r="AS321" s="227"/>
      <c r="AT321" s="227"/>
      <c r="AU321" s="227"/>
      <c r="AV321" s="227"/>
      <c r="AW321" s="227"/>
      <c r="AX321" s="227"/>
      <c r="AY321" s="227"/>
      <c r="AZ321" s="227"/>
      <c r="BA321" s="227"/>
      <c r="BB321" s="227"/>
      <c r="BC321" s="227"/>
      <c r="BD321" s="227"/>
      <c r="BE321" s="227"/>
      <c r="BF321" s="227"/>
      <c r="BG321" s="227"/>
      <c r="BH321" s="227"/>
      <c r="BI321" s="227"/>
      <c r="BJ321" s="227"/>
      <c r="BK321" s="227"/>
      <c r="BL321" s="227"/>
      <c r="BM321" s="227"/>
      <c r="BN321" s="227"/>
      <c r="BO321" s="227"/>
      <c r="BP321" s="227"/>
      <c r="BQ321" s="227"/>
      <c r="BR321" s="227"/>
      <c r="BS321" s="227"/>
      <c r="BT321" s="227"/>
      <c r="BU321" s="227"/>
      <c r="BV321" s="227"/>
      <c r="BW321" s="227"/>
      <c r="BX321" s="227"/>
      <c r="BY321" s="227"/>
      <c r="BZ321" s="227"/>
      <c r="CA321" s="227"/>
      <c r="CB321" s="227"/>
      <c r="CC321" s="227"/>
      <c r="CD321" s="227"/>
      <c r="CE321" s="227"/>
      <c r="CF321" s="227"/>
      <c r="CG321" s="227"/>
      <c r="CH321" s="227"/>
      <c r="CI321" s="227"/>
      <c r="CJ321" s="227"/>
      <c r="CK321" s="227"/>
      <c r="CL321" s="227"/>
      <c r="CM321" s="227"/>
      <c r="CN321" s="227"/>
      <c r="CO321" s="227"/>
      <c r="CP321" s="227"/>
      <c r="CQ321" s="227"/>
      <c r="CR321" s="227"/>
      <c r="CS321" s="227"/>
      <c r="CT321" s="227"/>
      <c r="CU321" s="227"/>
      <c r="CV321" s="227"/>
      <c r="CW321" s="227"/>
      <c r="CX321" s="227"/>
      <c r="CY321" s="227"/>
      <c r="CZ321" s="227"/>
      <c r="DA321" s="227"/>
      <c r="DB321" s="227"/>
      <c r="DC321" s="227"/>
      <c r="DD321" s="227"/>
      <c r="DE321" s="227"/>
      <c r="DF321" s="227"/>
      <c r="DG321" s="227"/>
      <c r="DH321" s="218">
        <v>0</v>
      </c>
      <c r="DI321" s="218"/>
      <c r="DJ321" s="218"/>
      <c r="DK321" s="218"/>
      <c r="DL321" s="218"/>
      <c r="DM321" s="218"/>
      <c r="DN321" s="218"/>
      <c r="DO321" s="218"/>
      <c r="DP321" s="218"/>
      <c r="DQ321" s="218"/>
      <c r="DR321" s="218"/>
      <c r="DS321" s="218"/>
      <c r="DT321" s="218"/>
      <c r="DU321" s="218"/>
      <c r="DV321" s="218"/>
      <c r="DW321" s="73"/>
      <c r="DX321" s="74"/>
      <c r="DY321" s="74"/>
      <c r="DZ321" s="74"/>
      <c r="EA321" s="74"/>
      <c r="EB321" s="74"/>
      <c r="EC321" s="74"/>
      <c r="ED321" s="74"/>
      <c r="EE321" s="74"/>
      <c r="EF321" s="74"/>
      <c r="EG321" s="74"/>
      <c r="EH321" s="75"/>
      <c r="EI321" s="218">
        <v>3793.191</v>
      </c>
      <c r="EJ321" s="218"/>
      <c r="EK321" s="218"/>
      <c r="EL321" s="218"/>
      <c r="EM321" s="218"/>
      <c r="EN321" s="218"/>
      <c r="EO321" s="218"/>
      <c r="EP321" s="218"/>
      <c r="EQ321" s="218"/>
      <c r="ER321" s="218"/>
      <c r="ES321" s="218"/>
      <c r="ET321" s="218"/>
      <c r="EU321" s="73"/>
      <c r="EV321" s="74"/>
      <c r="EW321" s="74"/>
      <c r="EX321" s="74"/>
      <c r="EY321" s="74"/>
      <c r="EZ321" s="74"/>
      <c r="FA321" s="74"/>
      <c r="FB321" s="74"/>
      <c r="FC321" s="74"/>
      <c r="FD321" s="74"/>
      <c r="FE321" s="74"/>
      <c r="FF321" s="74"/>
      <c r="FG321" s="75"/>
      <c r="FH321" s="218">
        <v>3200.839</v>
      </c>
      <c r="FI321" s="218"/>
      <c r="FJ321" s="218"/>
      <c r="FK321" s="218"/>
      <c r="FL321" s="218"/>
      <c r="FM321" s="218"/>
      <c r="FN321" s="218"/>
      <c r="FO321" s="218"/>
      <c r="FP321" s="218"/>
      <c r="FQ321" s="218"/>
      <c r="FR321" s="218"/>
      <c r="FS321" s="73"/>
      <c r="FT321" s="74"/>
      <c r="FU321" s="74"/>
      <c r="FV321" s="74"/>
      <c r="FW321" s="74"/>
      <c r="FX321" s="75"/>
    </row>
    <row r="322" spans="2:180" s="1" customFormat="1" ht="32.25" customHeight="1">
      <c r="B322" s="77">
        <v>3</v>
      </c>
      <c r="C322" s="356" t="s">
        <v>91</v>
      </c>
      <c r="D322" s="357"/>
      <c r="E322" s="357"/>
      <c r="F322" s="357"/>
      <c r="G322" s="357"/>
      <c r="H322" s="357"/>
      <c r="I322" s="357"/>
      <c r="J322" s="357"/>
      <c r="K322" s="357"/>
      <c r="L322" s="357"/>
      <c r="M322" s="357"/>
      <c r="N322" s="357"/>
      <c r="O322" s="358"/>
      <c r="P322" s="356" t="s">
        <v>206</v>
      </c>
      <c r="Q322" s="357"/>
      <c r="R322" s="357"/>
      <c r="S322" s="357"/>
      <c r="T322" s="357"/>
      <c r="U322" s="357"/>
      <c r="V322" s="357"/>
      <c r="W322" s="357"/>
      <c r="X322" s="357"/>
      <c r="Y322" s="357"/>
      <c r="Z322" s="357"/>
      <c r="AA322" s="357"/>
      <c r="AB322" s="357"/>
      <c r="AC322" s="357"/>
      <c r="AD322" s="357"/>
      <c r="AE322" s="357"/>
      <c r="AF322" s="357"/>
      <c r="AG322" s="357"/>
      <c r="AH322" s="357"/>
      <c r="AI322" s="357"/>
      <c r="AJ322" s="357"/>
      <c r="AK322" s="358"/>
      <c r="AL322" s="227" t="s">
        <v>143</v>
      </c>
      <c r="AM322" s="227"/>
      <c r="AN322" s="227"/>
      <c r="AO322" s="227"/>
      <c r="AP322" s="227"/>
      <c r="AQ322" s="227"/>
      <c r="AR322" s="227"/>
      <c r="AS322" s="227"/>
      <c r="AT322" s="227"/>
      <c r="AU322" s="227"/>
      <c r="AV322" s="227"/>
      <c r="AW322" s="227"/>
      <c r="AX322" s="227"/>
      <c r="AY322" s="227"/>
      <c r="AZ322" s="227"/>
      <c r="BA322" s="227"/>
      <c r="BB322" s="227"/>
      <c r="BC322" s="227"/>
      <c r="BD322" s="227"/>
      <c r="BE322" s="227"/>
      <c r="BF322" s="227"/>
      <c r="BG322" s="227"/>
      <c r="BH322" s="227"/>
      <c r="BI322" s="227"/>
      <c r="BJ322" s="227"/>
      <c r="BK322" s="227"/>
      <c r="BL322" s="227"/>
      <c r="BM322" s="227"/>
      <c r="BN322" s="227"/>
      <c r="BO322" s="227"/>
      <c r="BP322" s="227"/>
      <c r="BQ322" s="227"/>
      <c r="BR322" s="227"/>
      <c r="BS322" s="227"/>
      <c r="BT322" s="227"/>
      <c r="BU322" s="227"/>
      <c r="BV322" s="227"/>
      <c r="BW322" s="227"/>
      <c r="BX322" s="227"/>
      <c r="BY322" s="227"/>
      <c r="BZ322" s="227"/>
      <c r="CA322" s="227"/>
      <c r="CB322" s="227"/>
      <c r="CC322" s="227"/>
      <c r="CD322" s="227"/>
      <c r="CE322" s="227"/>
      <c r="CF322" s="227"/>
      <c r="CG322" s="227"/>
      <c r="CH322" s="227"/>
      <c r="CI322" s="227"/>
      <c r="CJ322" s="227"/>
      <c r="CK322" s="227"/>
      <c r="CL322" s="227"/>
      <c r="CM322" s="227"/>
      <c r="CN322" s="227"/>
      <c r="CO322" s="227"/>
      <c r="CP322" s="227"/>
      <c r="CQ322" s="227"/>
      <c r="CR322" s="227"/>
      <c r="CS322" s="227"/>
      <c r="CT322" s="227"/>
      <c r="CU322" s="227"/>
      <c r="CV322" s="227"/>
      <c r="CW322" s="227"/>
      <c r="CX322" s="227"/>
      <c r="CY322" s="227"/>
      <c r="CZ322" s="227"/>
      <c r="DA322" s="227"/>
      <c r="DB322" s="227"/>
      <c r="DC322" s="227"/>
      <c r="DD322" s="227"/>
      <c r="DE322" s="227"/>
      <c r="DF322" s="227"/>
      <c r="DG322" s="227"/>
      <c r="DH322" s="210" t="s">
        <v>168</v>
      </c>
      <c r="DI322" s="210"/>
      <c r="DJ322" s="210"/>
      <c r="DK322" s="210"/>
      <c r="DL322" s="210"/>
      <c r="DM322" s="210"/>
      <c r="DN322" s="210"/>
      <c r="DO322" s="210"/>
      <c r="DP322" s="210"/>
      <c r="DQ322" s="210"/>
      <c r="DR322" s="210"/>
      <c r="DS322" s="210"/>
      <c r="DT322" s="210"/>
      <c r="DU322" s="210"/>
      <c r="DV322" s="210"/>
      <c r="DW322" s="73"/>
      <c r="DX322" s="74"/>
      <c r="DY322" s="74"/>
      <c r="DZ322" s="74"/>
      <c r="EA322" s="74"/>
      <c r="EB322" s="74"/>
      <c r="EC322" s="74"/>
      <c r="ED322" s="74"/>
      <c r="EE322" s="74"/>
      <c r="EF322" s="74"/>
      <c r="EG322" s="74"/>
      <c r="EH322" s="75"/>
      <c r="EI322" s="210" t="s">
        <v>169</v>
      </c>
      <c r="EJ322" s="210"/>
      <c r="EK322" s="210"/>
      <c r="EL322" s="210"/>
      <c r="EM322" s="210"/>
      <c r="EN322" s="210"/>
      <c r="EO322" s="210"/>
      <c r="EP322" s="210"/>
      <c r="EQ322" s="210"/>
      <c r="ER322" s="210"/>
      <c r="ES322" s="210"/>
      <c r="ET322" s="210"/>
      <c r="EU322" s="73"/>
      <c r="EV322" s="74"/>
      <c r="EW322" s="74"/>
      <c r="EX322" s="74"/>
      <c r="EY322" s="74"/>
      <c r="EZ322" s="74"/>
      <c r="FA322" s="74"/>
      <c r="FB322" s="74"/>
      <c r="FC322" s="74"/>
      <c r="FD322" s="74"/>
      <c r="FE322" s="74"/>
      <c r="FF322" s="74"/>
      <c r="FG322" s="75"/>
      <c r="FH322" s="210">
        <v>0</v>
      </c>
      <c r="FI322" s="210"/>
      <c r="FJ322" s="210"/>
      <c r="FK322" s="210"/>
      <c r="FL322" s="210"/>
      <c r="FM322" s="210"/>
      <c r="FN322" s="210"/>
      <c r="FO322" s="210"/>
      <c r="FP322" s="210"/>
      <c r="FQ322" s="210"/>
      <c r="FR322" s="210"/>
      <c r="FS322" s="73"/>
      <c r="FT322" s="74"/>
      <c r="FU322" s="74"/>
      <c r="FV322" s="74"/>
      <c r="FW322" s="74"/>
      <c r="FX322" s="75"/>
    </row>
    <row r="323" spans="1:180" ht="11.25" customHeight="1">
      <c r="A323"/>
      <c r="B323" s="40"/>
      <c r="C323" s="389" t="s">
        <v>27</v>
      </c>
      <c r="D323" s="390"/>
      <c r="E323" s="390"/>
      <c r="F323" s="390"/>
      <c r="G323" s="390"/>
      <c r="H323" s="390"/>
      <c r="I323" s="390"/>
      <c r="J323" s="390"/>
      <c r="K323" s="390"/>
      <c r="L323" s="390"/>
      <c r="M323" s="390"/>
      <c r="N323" s="390"/>
      <c r="O323" s="390"/>
      <c r="P323" s="390"/>
      <c r="Q323" s="390"/>
      <c r="R323" s="390"/>
      <c r="S323" s="390"/>
      <c r="T323" s="390"/>
      <c r="U323" s="390"/>
      <c r="V323" s="390"/>
      <c r="W323" s="390"/>
      <c r="X323" s="390"/>
      <c r="Y323" s="390"/>
      <c r="Z323" s="390"/>
      <c r="AA323" s="390"/>
      <c r="AB323" s="390"/>
      <c r="AC323" s="390"/>
      <c r="AD323" s="390"/>
      <c r="AE323" s="390"/>
      <c r="AF323" s="390"/>
      <c r="AG323" s="390"/>
      <c r="AH323" s="390"/>
      <c r="AI323" s="390"/>
      <c r="AJ323" s="390"/>
      <c r="AK323" s="390"/>
      <c r="AL323" s="390"/>
      <c r="AM323" s="390"/>
      <c r="AN323" s="390"/>
      <c r="AO323" s="390"/>
      <c r="AP323" s="390"/>
      <c r="AQ323" s="390"/>
      <c r="AR323" s="390"/>
      <c r="AS323" s="390"/>
      <c r="AT323" s="390"/>
      <c r="AU323" s="390"/>
      <c r="AV323" s="390"/>
      <c r="AW323" s="390"/>
      <c r="AX323" s="390"/>
      <c r="AY323" s="390"/>
      <c r="AZ323" s="390"/>
      <c r="BA323" s="390"/>
      <c r="BB323" s="390"/>
      <c r="BC323" s="390"/>
      <c r="BD323" s="390"/>
      <c r="BE323" s="390"/>
      <c r="BF323" s="390"/>
      <c r="BG323" s="390"/>
      <c r="BH323" s="390"/>
      <c r="BI323" s="390"/>
      <c r="BJ323" s="390"/>
      <c r="BK323" s="390"/>
      <c r="BL323" s="390"/>
      <c r="BM323" s="390"/>
      <c r="BN323" s="390"/>
      <c r="BO323" s="390"/>
      <c r="BP323" s="390"/>
      <c r="BQ323" s="390"/>
      <c r="BR323" s="390"/>
      <c r="BS323" s="390"/>
      <c r="BT323" s="390"/>
      <c r="BU323" s="390"/>
      <c r="BV323" s="390"/>
      <c r="BW323" s="390"/>
      <c r="BX323" s="390"/>
      <c r="BY323" s="390"/>
      <c r="BZ323" s="390"/>
      <c r="CA323" s="390"/>
      <c r="CB323" s="390"/>
      <c r="CC323" s="390"/>
      <c r="CD323" s="390"/>
      <c r="CE323" s="390"/>
      <c r="CF323" s="390"/>
      <c r="CG323" s="390"/>
      <c r="CH323" s="390"/>
      <c r="CI323" s="390"/>
      <c r="CJ323" s="390"/>
      <c r="CK323" s="390"/>
      <c r="CL323" s="390"/>
      <c r="CM323" s="390"/>
      <c r="CN323" s="390"/>
      <c r="CO323" s="390"/>
      <c r="CP323" s="390"/>
      <c r="CQ323" s="390"/>
      <c r="CR323" s="390"/>
      <c r="CS323" s="390"/>
      <c r="CT323" s="390"/>
      <c r="CU323" s="390"/>
      <c r="CV323" s="390"/>
      <c r="CW323" s="390"/>
      <c r="CX323" s="390"/>
      <c r="CY323" s="390"/>
      <c r="CZ323" s="390"/>
      <c r="DA323" s="390"/>
      <c r="DB323" s="390"/>
      <c r="DC323" s="390"/>
      <c r="DD323" s="390"/>
      <c r="DE323" s="390"/>
      <c r="DF323" s="390"/>
      <c r="DG323" s="391"/>
      <c r="DH323" s="208">
        <v>4800.574</v>
      </c>
      <c r="DI323" s="208"/>
      <c r="DJ323" s="208"/>
      <c r="DK323" s="208"/>
      <c r="DL323" s="208"/>
      <c r="DM323" s="208"/>
      <c r="DN323" s="208"/>
      <c r="DO323" s="208"/>
      <c r="DP323" s="208"/>
      <c r="DQ323" s="208"/>
      <c r="DR323" s="208"/>
      <c r="DS323" s="208"/>
      <c r="DT323" s="208"/>
      <c r="DU323" s="208"/>
      <c r="DV323" s="208"/>
      <c r="DW323" s="47"/>
      <c r="DX323" s="48"/>
      <c r="DY323" s="48"/>
      <c r="DZ323" s="48"/>
      <c r="EA323" s="48"/>
      <c r="EB323" s="48"/>
      <c r="EC323" s="48"/>
      <c r="ED323" s="48"/>
      <c r="EE323" s="48"/>
      <c r="EF323" s="48"/>
      <c r="EG323" s="48"/>
      <c r="EH323" s="49"/>
      <c r="EI323" s="208">
        <v>4009.191</v>
      </c>
      <c r="EJ323" s="208"/>
      <c r="EK323" s="208"/>
      <c r="EL323" s="208"/>
      <c r="EM323" s="208"/>
      <c r="EN323" s="208"/>
      <c r="EO323" s="208"/>
      <c r="EP323" s="208"/>
      <c r="EQ323" s="208"/>
      <c r="ER323" s="208"/>
      <c r="ES323" s="208"/>
      <c r="ET323" s="208"/>
      <c r="EU323" s="47"/>
      <c r="EV323" s="48"/>
      <c r="EW323" s="48"/>
      <c r="EX323" s="48"/>
      <c r="EY323" s="48"/>
      <c r="EZ323" s="48"/>
      <c r="FA323" s="48"/>
      <c r="FB323" s="48"/>
      <c r="FC323" s="48"/>
      <c r="FD323" s="48"/>
      <c r="FE323" s="48"/>
      <c r="FF323" s="48"/>
      <c r="FG323" s="49"/>
      <c r="FH323" s="208">
        <v>3200.839</v>
      </c>
      <c r="FI323" s="208"/>
      <c r="FJ323" s="208"/>
      <c r="FK323" s="208"/>
      <c r="FL323" s="208"/>
      <c r="FM323" s="208"/>
      <c r="FN323" s="208"/>
      <c r="FO323" s="208"/>
      <c r="FP323" s="208"/>
      <c r="FQ323" s="208"/>
      <c r="FR323" s="208"/>
      <c r="FS323" s="47"/>
      <c r="FT323" s="48"/>
      <c r="FU323" s="48"/>
      <c r="FV323" s="48"/>
      <c r="FW323" s="48"/>
      <c r="FX323" s="49"/>
    </row>
    <row r="324" spans="1:180" ht="11.25"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row>
    <row r="325" spans="1:180" ht="11.25" customHeight="1">
      <c r="A325"/>
      <c r="B325" s="243" t="s">
        <v>92</v>
      </c>
      <c r="C325" s="243"/>
      <c r="D325" s="243"/>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3"/>
      <c r="AN325" s="243"/>
      <c r="AO325" s="243"/>
      <c r="AP325" s="243"/>
      <c r="AQ325" s="243"/>
      <c r="AR325" s="243"/>
      <c r="AS325" s="243"/>
      <c r="AT325" s="243"/>
      <c r="AU325" s="243"/>
      <c r="AV325" s="243"/>
      <c r="AW325" s="243"/>
      <c r="AX325" s="243"/>
      <c r="AY325" s="243"/>
      <c r="AZ325" s="243"/>
      <c r="BA325" s="243"/>
      <c r="BB325" s="243"/>
      <c r="BC325" s="243"/>
      <c r="BD325" s="243"/>
      <c r="BE325" s="243"/>
      <c r="BF325" s="243"/>
      <c r="BG325" s="243"/>
      <c r="BH325" s="243"/>
      <c r="BI325" s="243"/>
      <c r="BJ325" s="243"/>
      <c r="BK325" s="243"/>
      <c r="BL325" s="243"/>
      <c r="BM325" s="243"/>
      <c r="BN325" s="243"/>
      <c r="BO325" s="243"/>
      <c r="BP325" s="243"/>
      <c r="BQ325" s="243"/>
      <c r="BR325" s="243"/>
      <c r="BS325" s="243"/>
      <c r="BT325" s="243"/>
      <c r="BU325" s="243"/>
      <c r="BV325" s="243"/>
      <c r="BW325" s="243"/>
      <c r="BX325" s="243"/>
      <c r="BY325" s="243"/>
      <c r="BZ325" s="243"/>
      <c r="CA325" s="243"/>
      <c r="CB325" s="243"/>
      <c r="CC325" s="243"/>
      <c r="CD325" s="243"/>
      <c r="CE325" s="243"/>
      <c r="CF325" s="243"/>
      <c r="CG325" s="243"/>
      <c r="CH325" s="243"/>
      <c r="CI325" s="243"/>
      <c r="CJ325" s="243"/>
      <c r="CK325" s="243"/>
      <c r="CL325" s="243"/>
      <c r="CM325" s="243"/>
      <c r="CN325" s="243"/>
      <c r="CO325" s="243"/>
      <c r="CP325" s="243"/>
      <c r="CQ325" s="243"/>
      <c r="CR325" s="243"/>
      <c r="CS325" s="243"/>
      <c r="CT325" s="243"/>
      <c r="CU325" s="243"/>
      <c r="CV325" s="243"/>
      <c r="CW325" s="243"/>
      <c r="CX325" s="243"/>
      <c r="CY325" s="243"/>
      <c r="CZ325" s="243"/>
      <c r="DA325" s="243"/>
      <c r="DB325" s="243"/>
      <c r="DC325" s="243"/>
      <c r="DD325" s="243"/>
      <c r="DE325" s="243"/>
      <c r="DF325" s="243"/>
      <c r="DG325" s="243"/>
      <c r="DH325" s="243"/>
      <c r="DI325" s="243"/>
      <c r="DJ325" s="243"/>
      <c r="DK325" s="243"/>
      <c r="DL325" s="243"/>
      <c r="DM325" s="243"/>
      <c r="DN325" s="243"/>
      <c r="DO325" s="243"/>
      <c r="DP325" s="243"/>
      <c r="DQ325" s="243"/>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row>
    <row r="326" spans="1:180" ht="11.25"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s="1" t="s">
        <v>77</v>
      </c>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row>
    <row r="327" spans="2:163" s="1" customFormat="1" ht="23.25" customHeight="1">
      <c r="B327" s="254" t="s">
        <v>86</v>
      </c>
      <c r="C327" s="238" t="s">
        <v>17</v>
      </c>
      <c r="D327" s="408"/>
      <c r="E327" s="408"/>
      <c r="F327" s="408"/>
      <c r="G327" s="408"/>
      <c r="H327" s="408"/>
      <c r="I327" s="408"/>
      <c r="J327" s="408"/>
      <c r="K327" s="408"/>
      <c r="L327" s="408"/>
      <c r="M327" s="408"/>
      <c r="N327" s="248"/>
      <c r="O327" s="238" t="s">
        <v>87</v>
      </c>
      <c r="P327" s="408"/>
      <c r="Q327" s="408"/>
      <c r="R327" s="408"/>
      <c r="S327" s="408"/>
      <c r="T327" s="408"/>
      <c r="U327" s="408"/>
      <c r="V327" s="408"/>
      <c r="W327" s="408"/>
      <c r="X327" s="408"/>
      <c r="Y327" s="408"/>
      <c r="Z327" s="408"/>
      <c r="AA327" s="408"/>
      <c r="AB327" s="408"/>
      <c r="AC327" s="408"/>
      <c r="AD327" s="408"/>
      <c r="AE327" s="408"/>
      <c r="AF327" s="408"/>
      <c r="AG327" s="408"/>
      <c r="AH327" s="408"/>
      <c r="AI327" s="408"/>
      <c r="AJ327" s="408"/>
      <c r="AK327" s="248"/>
      <c r="AL327" s="192" t="s">
        <v>88</v>
      </c>
      <c r="AM327" s="192"/>
      <c r="AN327" s="192"/>
      <c r="AO327" s="192"/>
      <c r="AP327" s="192"/>
      <c r="AQ327" s="192"/>
      <c r="AR327" s="192"/>
      <c r="AS327" s="192"/>
      <c r="AT327" s="192"/>
      <c r="AU327" s="192"/>
      <c r="AV327" s="192"/>
      <c r="AW327" s="192"/>
      <c r="AX327" s="192"/>
      <c r="AY327" s="192"/>
      <c r="AZ327" s="192"/>
      <c r="BA327" s="192"/>
      <c r="BB327" s="192"/>
      <c r="BC327" s="192"/>
      <c r="BD327" s="192"/>
      <c r="BE327" s="192"/>
      <c r="BF327" s="192"/>
      <c r="BG327" s="192"/>
      <c r="BH327" s="192"/>
      <c r="BI327" s="192"/>
      <c r="BJ327" s="192"/>
      <c r="BK327" s="192"/>
      <c r="BL327" s="192"/>
      <c r="BM327" s="192"/>
      <c r="BN327" s="192"/>
      <c r="BO327" s="192"/>
      <c r="BP327" s="192"/>
      <c r="BQ327" s="192"/>
      <c r="BR327" s="192"/>
      <c r="BS327" s="192"/>
      <c r="BT327" s="192"/>
      <c r="BU327" s="192"/>
      <c r="BV327" s="192"/>
      <c r="BW327" s="192"/>
      <c r="BX327" s="192"/>
      <c r="BY327" s="192"/>
      <c r="BZ327" s="192"/>
      <c r="CA327" s="192"/>
      <c r="CB327" s="192"/>
      <c r="CC327" s="192"/>
      <c r="CD327" s="192"/>
      <c r="CE327" s="192"/>
      <c r="CF327" s="192"/>
      <c r="CG327" s="192"/>
      <c r="CH327" s="192"/>
      <c r="CI327" s="192"/>
      <c r="CJ327" s="192"/>
      <c r="CK327" s="192"/>
      <c r="CL327" s="192"/>
      <c r="CM327" s="192"/>
      <c r="CN327" s="192"/>
      <c r="CO327" s="192"/>
      <c r="CP327" s="192"/>
      <c r="CQ327" s="192"/>
      <c r="CR327" s="192"/>
      <c r="CS327" s="192"/>
      <c r="CT327" s="192"/>
      <c r="CU327" s="192"/>
      <c r="CV327" s="192"/>
      <c r="CW327" s="192"/>
      <c r="CX327" s="192"/>
      <c r="CY327" s="192"/>
      <c r="CZ327" s="192"/>
      <c r="DA327" s="192"/>
      <c r="DB327" s="192"/>
      <c r="DC327" s="192"/>
      <c r="DD327" s="192"/>
      <c r="DE327" s="192"/>
      <c r="DF327" s="192"/>
      <c r="DG327" s="192"/>
      <c r="DH327" s="252" t="s">
        <v>28</v>
      </c>
      <c r="DI327" s="253"/>
      <c r="DJ327" s="253"/>
      <c r="DK327" s="253"/>
      <c r="DL327" s="253"/>
      <c r="DM327" s="253"/>
      <c r="DN327" s="253"/>
      <c r="DO327" s="253"/>
      <c r="DP327" s="253"/>
      <c r="DQ327" s="253"/>
      <c r="DR327" s="253"/>
      <c r="DS327" s="253"/>
      <c r="DT327" s="253"/>
      <c r="DU327" s="253"/>
      <c r="DV327" s="253"/>
      <c r="DW327" s="253"/>
      <c r="DX327" s="253"/>
      <c r="DY327" s="253"/>
      <c r="DZ327" s="253"/>
      <c r="EA327" s="253"/>
      <c r="EB327" s="253"/>
      <c r="EC327" s="253"/>
      <c r="ED327" s="253"/>
      <c r="EE327" s="253"/>
      <c r="EF327" s="253"/>
      <c r="EG327" s="253"/>
      <c r="EH327" s="253"/>
      <c r="EI327" s="252" t="s">
        <v>147</v>
      </c>
      <c r="EJ327" s="253"/>
      <c r="EK327" s="253"/>
      <c r="EL327" s="253"/>
      <c r="EM327" s="253"/>
      <c r="EN327" s="253"/>
      <c r="EO327" s="253"/>
      <c r="EP327" s="253"/>
      <c r="EQ327" s="253"/>
      <c r="ER327" s="253"/>
      <c r="ES327" s="253"/>
      <c r="ET327" s="253"/>
      <c r="EU327" s="253"/>
      <c r="EV327" s="253"/>
      <c r="EW327" s="253"/>
      <c r="EX327" s="253"/>
      <c r="EY327" s="253"/>
      <c r="EZ327" s="253"/>
      <c r="FA327" s="253"/>
      <c r="FB327" s="253"/>
      <c r="FC327" s="253"/>
      <c r="FD327" s="253"/>
      <c r="FE327" s="253"/>
      <c r="FF327" s="253"/>
      <c r="FG327" s="253"/>
    </row>
    <row r="328" spans="1:180" ht="21.75" customHeight="1">
      <c r="A328"/>
      <c r="B328" s="255"/>
      <c r="C328" s="193"/>
      <c r="D328" s="235"/>
      <c r="E328" s="235"/>
      <c r="F328" s="235"/>
      <c r="G328" s="235"/>
      <c r="H328" s="235"/>
      <c r="I328" s="235"/>
      <c r="J328" s="235"/>
      <c r="K328" s="235"/>
      <c r="L328" s="235"/>
      <c r="M328" s="235"/>
      <c r="N328" s="194"/>
      <c r="O328" s="193"/>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194"/>
      <c r="AL328" s="193"/>
      <c r="AM328" s="235"/>
      <c r="AN328" s="235"/>
      <c r="AO328" s="235"/>
      <c r="AP328" s="235"/>
      <c r="AQ328" s="235"/>
      <c r="AR328" s="235"/>
      <c r="AS328" s="235"/>
      <c r="AT328" s="235"/>
      <c r="AU328" s="235"/>
      <c r="AV328" s="235"/>
      <c r="AW328" s="235"/>
      <c r="AX328" s="235"/>
      <c r="AY328" s="235"/>
      <c r="AZ328" s="235"/>
      <c r="BA328" s="235"/>
      <c r="BB328" s="235"/>
      <c r="BC328" s="235"/>
      <c r="BD328" s="235"/>
      <c r="BE328" s="235"/>
      <c r="BF328" s="235"/>
      <c r="BG328" s="235"/>
      <c r="BH328" s="235"/>
      <c r="BI328" s="235"/>
      <c r="BJ328" s="235"/>
      <c r="BK328" s="235"/>
      <c r="BL328" s="235"/>
      <c r="BM328" s="235"/>
      <c r="BN328" s="235"/>
      <c r="BO328" s="235"/>
      <c r="BP328" s="235"/>
      <c r="BQ328" s="235"/>
      <c r="BR328" s="235"/>
      <c r="BS328" s="235"/>
      <c r="BT328" s="235"/>
      <c r="BU328" s="235"/>
      <c r="BV328" s="235"/>
      <c r="BW328" s="235"/>
      <c r="BX328" s="235"/>
      <c r="BY328" s="235"/>
      <c r="BZ328" s="235"/>
      <c r="CA328" s="235"/>
      <c r="CB328" s="235"/>
      <c r="CC328" s="235"/>
      <c r="CD328" s="235"/>
      <c r="CE328" s="235"/>
      <c r="CF328" s="235"/>
      <c r="CG328" s="235"/>
      <c r="CH328" s="235"/>
      <c r="CI328" s="235"/>
      <c r="CJ328" s="235"/>
      <c r="CK328" s="235"/>
      <c r="CL328" s="235"/>
      <c r="CM328" s="235"/>
      <c r="CN328" s="235"/>
      <c r="CO328" s="235"/>
      <c r="CP328" s="235"/>
      <c r="CQ328" s="235"/>
      <c r="CR328" s="235"/>
      <c r="CS328" s="235"/>
      <c r="CT328" s="235"/>
      <c r="CU328" s="235"/>
      <c r="CV328" s="235"/>
      <c r="CW328" s="235"/>
      <c r="CX328" s="235"/>
      <c r="CY328" s="235"/>
      <c r="CZ328" s="235"/>
      <c r="DA328" s="235"/>
      <c r="DB328" s="235"/>
      <c r="DC328" s="235"/>
      <c r="DD328" s="235"/>
      <c r="DE328" s="235"/>
      <c r="DF328" s="235"/>
      <c r="DG328" s="194"/>
      <c r="DH328" s="253" t="s">
        <v>47</v>
      </c>
      <c r="DI328" s="253"/>
      <c r="DJ328" s="253"/>
      <c r="DK328" s="253"/>
      <c r="DL328" s="253"/>
      <c r="DM328" s="253"/>
      <c r="DN328" s="253"/>
      <c r="DO328" s="253"/>
      <c r="DP328" s="253"/>
      <c r="DQ328" s="253"/>
      <c r="DR328" s="253"/>
      <c r="DS328" s="253"/>
      <c r="DT328" s="253"/>
      <c r="DU328" s="253"/>
      <c r="DV328" s="253"/>
      <c r="DW328" s="253" t="s">
        <v>19</v>
      </c>
      <c r="DX328" s="253"/>
      <c r="DY328" s="253"/>
      <c r="DZ328" s="253"/>
      <c r="EA328" s="253"/>
      <c r="EB328" s="253"/>
      <c r="EC328" s="253"/>
      <c r="ED328" s="253"/>
      <c r="EE328" s="253"/>
      <c r="EF328" s="253"/>
      <c r="EG328" s="253"/>
      <c r="EH328" s="253"/>
      <c r="EI328" s="253" t="s">
        <v>47</v>
      </c>
      <c r="EJ328" s="253"/>
      <c r="EK328" s="253"/>
      <c r="EL328" s="253"/>
      <c r="EM328" s="253"/>
      <c r="EN328" s="253"/>
      <c r="EO328" s="253"/>
      <c r="EP328" s="253"/>
      <c r="EQ328" s="253"/>
      <c r="ER328" s="253"/>
      <c r="ES328" s="253"/>
      <c r="ET328" s="253"/>
      <c r="EU328" s="253" t="s">
        <v>19</v>
      </c>
      <c r="EV328" s="253"/>
      <c r="EW328" s="253"/>
      <c r="EX328" s="253"/>
      <c r="EY328" s="253"/>
      <c r="EZ328" s="253"/>
      <c r="FA328" s="253"/>
      <c r="FB328" s="253"/>
      <c r="FC328" s="253"/>
      <c r="FD328" s="253"/>
      <c r="FE328" s="253"/>
      <c r="FF328" s="253"/>
      <c r="FG328" s="253"/>
      <c r="FH328"/>
      <c r="FI328"/>
      <c r="FJ328"/>
      <c r="FK328"/>
      <c r="FL328"/>
      <c r="FM328"/>
      <c r="FN328"/>
      <c r="FO328"/>
      <c r="FP328"/>
      <c r="FQ328"/>
      <c r="FR328"/>
      <c r="FS328"/>
      <c r="FT328"/>
      <c r="FU328"/>
      <c r="FV328"/>
      <c r="FW328"/>
      <c r="FX328"/>
    </row>
    <row r="329" spans="2:163" s="76" customFormat="1" ht="11.25" customHeight="1">
      <c r="B329" s="52">
        <v>1</v>
      </c>
      <c r="C329" s="405">
        <v>2</v>
      </c>
      <c r="D329" s="406"/>
      <c r="E329" s="406"/>
      <c r="F329" s="406"/>
      <c r="G329" s="406"/>
      <c r="H329" s="406"/>
      <c r="I329" s="406"/>
      <c r="J329" s="406"/>
      <c r="K329" s="406"/>
      <c r="L329" s="406"/>
      <c r="M329" s="406"/>
      <c r="N329" s="407"/>
      <c r="O329" s="405">
        <v>4</v>
      </c>
      <c r="P329" s="406"/>
      <c r="Q329" s="406"/>
      <c r="R329" s="406"/>
      <c r="S329" s="406"/>
      <c r="T329" s="406"/>
      <c r="U329" s="406"/>
      <c r="V329" s="406"/>
      <c r="W329" s="406"/>
      <c r="X329" s="406"/>
      <c r="Y329" s="406"/>
      <c r="Z329" s="406"/>
      <c r="AA329" s="406"/>
      <c r="AB329" s="406"/>
      <c r="AC329" s="406"/>
      <c r="AD329" s="406"/>
      <c r="AE329" s="406"/>
      <c r="AF329" s="406"/>
      <c r="AG329" s="406"/>
      <c r="AH329" s="406"/>
      <c r="AI329" s="406"/>
      <c r="AJ329" s="406"/>
      <c r="AK329" s="407"/>
      <c r="AL329" s="165">
        <v>5</v>
      </c>
      <c r="AM329" s="165"/>
      <c r="AN329" s="165"/>
      <c r="AO329" s="165"/>
      <c r="AP329" s="165"/>
      <c r="AQ329" s="165"/>
      <c r="AR329" s="165"/>
      <c r="AS329" s="165"/>
      <c r="AT329" s="165"/>
      <c r="AU329" s="165"/>
      <c r="AV329" s="165"/>
      <c r="AW329" s="165"/>
      <c r="AX329" s="165"/>
      <c r="AY329" s="165"/>
      <c r="AZ329" s="165"/>
      <c r="BA329" s="165"/>
      <c r="BB329" s="165"/>
      <c r="BC329" s="165"/>
      <c r="BD329" s="165"/>
      <c r="BE329" s="165"/>
      <c r="BF329" s="165"/>
      <c r="BG329" s="165"/>
      <c r="BH329" s="165"/>
      <c r="BI329" s="165"/>
      <c r="BJ329" s="165"/>
      <c r="BK329" s="165"/>
      <c r="BL329" s="165"/>
      <c r="BM329" s="165"/>
      <c r="BN329" s="165"/>
      <c r="BO329" s="165"/>
      <c r="BP329" s="165"/>
      <c r="BQ329" s="165"/>
      <c r="BR329" s="165"/>
      <c r="BS329" s="165"/>
      <c r="BT329" s="165"/>
      <c r="BU329" s="165"/>
      <c r="BV329" s="165"/>
      <c r="BW329" s="165"/>
      <c r="BX329" s="165"/>
      <c r="BY329" s="165"/>
      <c r="BZ329" s="165"/>
      <c r="CA329" s="165"/>
      <c r="CB329" s="165"/>
      <c r="CC329" s="165"/>
      <c r="CD329" s="165"/>
      <c r="CE329" s="165"/>
      <c r="CF329" s="165"/>
      <c r="CG329" s="165"/>
      <c r="CH329" s="165"/>
      <c r="CI329" s="165"/>
      <c r="CJ329" s="165"/>
      <c r="CK329" s="165"/>
      <c r="CL329" s="165"/>
      <c r="CM329" s="165"/>
      <c r="CN329" s="165"/>
      <c r="CO329" s="165"/>
      <c r="CP329" s="165"/>
      <c r="CQ329" s="165"/>
      <c r="CR329" s="165"/>
      <c r="CS329" s="165"/>
      <c r="CT329" s="165"/>
      <c r="CU329" s="165"/>
      <c r="CV329" s="165"/>
      <c r="CW329" s="165"/>
      <c r="CX329" s="165"/>
      <c r="CY329" s="165"/>
      <c r="CZ329" s="165"/>
      <c r="DA329" s="165"/>
      <c r="DB329" s="165"/>
      <c r="DC329" s="165"/>
      <c r="DD329" s="165"/>
      <c r="DE329" s="165"/>
      <c r="DF329" s="165"/>
      <c r="DG329" s="165"/>
      <c r="DH329" s="165">
        <v>6</v>
      </c>
      <c r="DI329" s="165"/>
      <c r="DJ329" s="165"/>
      <c r="DK329" s="165"/>
      <c r="DL329" s="165"/>
      <c r="DM329" s="165"/>
      <c r="DN329" s="165"/>
      <c r="DO329" s="165"/>
      <c r="DP329" s="165"/>
      <c r="DQ329" s="165"/>
      <c r="DR329" s="165"/>
      <c r="DS329" s="165"/>
      <c r="DT329" s="165"/>
      <c r="DU329" s="165"/>
      <c r="DV329" s="165"/>
      <c r="DW329" s="165">
        <v>7</v>
      </c>
      <c r="DX329" s="165"/>
      <c r="DY329" s="165"/>
      <c r="DZ329" s="165"/>
      <c r="EA329" s="165"/>
      <c r="EB329" s="165"/>
      <c r="EC329" s="165"/>
      <c r="ED329" s="165"/>
      <c r="EE329" s="165"/>
      <c r="EF329" s="165"/>
      <c r="EG329" s="165"/>
      <c r="EH329" s="165"/>
      <c r="EI329" s="165">
        <v>8</v>
      </c>
      <c r="EJ329" s="165"/>
      <c r="EK329" s="165"/>
      <c r="EL329" s="165"/>
      <c r="EM329" s="165"/>
      <c r="EN329" s="165"/>
      <c r="EO329" s="165"/>
      <c r="EP329" s="165"/>
      <c r="EQ329" s="165"/>
      <c r="ER329" s="165"/>
      <c r="ES329" s="165"/>
      <c r="ET329" s="165"/>
      <c r="EU329" s="165">
        <v>9</v>
      </c>
      <c r="EV329" s="165"/>
      <c r="EW329" s="165"/>
      <c r="EX329" s="165"/>
      <c r="EY329" s="165"/>
      <c r="EZ329" s="165"/>
      <c r="FA329" s="165"/>
      <c r="FB329" s="165"/>
      <c r="FC329" s="165"/>
      <c r="FD329" s="165"/>
      <c r="FE329" s="165"/>
      <c r="FF329" s="165"/>
      <c r="FG329" s="165"/>
    </row>
    <row r="330" spans="2:163" s="1" customFormat="1" ht="32.25" customHeight="1">
      <c r="B330" s="77">
        <v>1</v>
      </c>
      <c r="C330" s="356" t="s">
        <v>204</v>
      </c>
      <c r="D330" s="357"/>
      <c r="E330" s="357"/>
      <c r="F330" s="357"/>
      <c r="G330" s="357"/>
      <c r="H330" s="357"/>
      <c r="I330" s="357"/>
      <c r="J330" s="357"/>
      <c r="K330" s="357"/>
      <c r="L330" s="357"/>
      <c r="M330" s="357"/>
      <c r="N330" s="358"/>
      <c r="O330" s="356" t="s">
        <v>205</v>
      </c>
      <c r="P330" s="357"/>
      <c r="Q330" s="357"/>
      <c r="R330" s="357"/>
      <c r="S330" s="357"/>
      <c r="T330" s="357"/>
      <c r="U330" s="357"/>
      <c r="V330" s="357"/>
      <c r="W330" s="357"/>
      <c r="X330" s="357"/>
      <c r="Y330" s="357"/>
      <c r="Z330" s="357"/>
      <c r="AA330" s="357"/>
      <c r="AB330" s="357"/>
      <c r="AC330" s="357"/>
      <c r="AD330" s="357"/>
      <c r="AE330" s="357"/>
      <c r="AF330" s="357"/>
      <c r="AG330" s="357"/>
      <c r="AH330" s="357"/>
      <c r="AI330" s="357"/>
      <c r="AJ330" s="357"/>
      <c r="AK330" s="358"/>
      <c r="AL330" s="227" t="s">
        <v>142</v>
      </c>
      <c r="AM330" s="227"/>
      <c r="AN330" s="227"/>
      <c r="AO330" s="227"/>
      <c r="AP330" s="227"/>
      <c r="AQ330" s="227"/>
      <c r="AR330" s="227"/>
      <c r="AS330" s="227"/>
      <c r="AT330" s="227"/>
      <c r="AU330" s="227"/>
      <c r="AV330" s="227"/>
      <c r="AW330" s="227"/>
      <c r="AX330" s="227"/>
      <c r="AY330" s="227"/>
      <c r="AZ330" s="227"/>
      <c r="BA330" s="227"/>
      <c r="BB330" s="227"/>
      <c r="BC330" s="227"/>
      <c r="BD330" s="227"/>
      <c r="BE330" s="227"/>
      <c r="BF330" s="227"/>
      <c r="BG330" s="227"/>
      <c r="BH330" s="227"/>
      <c r="BI330" s="227"/>
      <c r="BJ330" s="227"/>
      <c r="BK330" s="227"/>
      <c r="BL330" s="227"/>
      <c r="BM330" s="227"/>
      <c r="BN330" s="227"/>
      <c r="BO330" s="227"/>
      <c r="BP330" s="227"/>
      <c r="BQ330" s="227"/>
      <c r="BR330" s="227"/>
      <c r="BS330" s="227"/>
      <c r="BT330" s="227"/>
      <c r="BU330" s="227"/>
      <c r="BV330" s="227"/>
      <c r="BW330" s="227"/>
      <c r="BX330" s="227"/>
      <c r="BY330" s="227"/>
      <c r="BZ330" s="227"/>
      <c r="CA330" s="227"/>
      <c r="CB330" s="227"/>
      <c r="CC330" s="227"/>
      <c r="CD330" s="227"/>
      <c r="CE330" s="227"/>
      <c r="CF330" s="227"/>
      <c r="CG330" s="227"/>
      <c r="CH330" s="227"/>
      <c r="CI330" s="227"/>
      <c r="CJ330" s="227"/>
      <c r="CK330" s="227"/>
      <c r="CL330" s="227"/>
      <c r="CM330" s="227"/>
      <c r="CN330" s="227"/>
      <c r="CO330" s="227"/>
      <c r="CP330" s="227"/>
      <c r="CQ330" s="227"/>
      <c r="CR330" s="227"/>
      <c r="CS330" s="227"/>
      <c r="CT330" s="227"/>
      <c r="CU330" s="227"/>
      <c r="CV330" s="227"/>
      <c r="CW330" s="227"/>
      <c r="CX330" s="227"/>
      <c r="CY330" s="227"/>
      <c r="CZ330" s="227"/>
      <c r="DA330" s="227"/>
      <c r="DB330" s="227"/>
      <c r="DC330" s="227"/>
      <c r="DD330" s="227"/>
      <c r="DE330" s="227"/>
      <c r="DF330" s="227"/>
      <c r="DG330" s="227"/>
      <c r="DH330" s="218">
        <v>3885.691</v>
      </c>
      <c r="DI330" s="218"/>
      <c r="DJ330" s="218"/>
      <c r="DK330" s="218"/>
      <c r="DL330" s="218"/>
      <c r="DM330" s="218"/>
      <c r="DN330" s="218"/>
      <c r="DO330" s="218"/>
      <c r="DP330" s="218"/>
      <c r="DQ330" s="218"/>
      <c r="DR330" s="218"/>
      <c r="DS330" s="218"/>
      <c r="DT330" s="218"/>
      <c r="DU330" s="218"/>
      <c r="DV330" s="218"/>
      <c r="DW330" s="73"/>
      <c r="DX330" s="74"/>
      <c r="DY330" s="74"/>
      <c r="DZ330" s="74"/>
      <c r="EA330" s="74"/>
      <c r="EB330" s="74"/>
      <c r="EC330" s="74"/>
      <c r="ED330" s="74"/>
      <c r="EE330" s="74"/>
      <c r="EF330" s="74"/>
      <c r="EG330" s="74"/>
      <c r="EH330" s="75"/>
      <c r="EI330" s="218">
        <v>4139.303</v>
      </c>
      <c r="EJ330" s="218"/>
      <c r="EK330" s="218"/>
      <c r="EL330" s="218"/>
      <c r="EM330" s="218"/>
      <c r="EN330" s="218"/>
      <c r="EO330" s="218"/>
      <c r="EP330" s="218"/>
      <c r="EQ330" s="218"/>
      <c r="ER330" s="218"/>
      <c r="ES330" s="218"/>
      <c r="ET330" s="218"/>
      <c r="EU330" s="73"/>
      <c r="EV330" s="74"/>
      <c r="EW330" s="74"/>
      <c r="EX330" s="74"/>
      <c r="EY330" s="74"/>
      <c r="EZ330" s="74"/>
      <c r="FA330" s="74"/>
      <c r="FB330" s="74"/>
      <c r="FC330" s="74"/>
      <c r="FD330" s="74"/>
      <c r="FE330" s="74"/>
      <c r="FF330" s="74"/>
      <c r="FG330" s="75"/>
    </row>
    <row r="331" spans="1:180" ht="11.25" customHeight="1">
      <c r="A331"/>
      <c r="B331" s="53"/>
      <c r="C331" s="389" t="s">
        <v>27</v>
      </c>
      <c r="D331" s="390"/>
      <c r="E331" s="390"/>
      <c r="F331" s="390"/>
      <c r="G331" s="390"/>
      <c r="H331" s="390"/>
      <c r="I331" s="390"/>
      <c r="J331" s="390"/>
      <c r="K331" s="390"/>
      <c r="L331" s="390"/>
      <c r="M331" s="390"/>
      <c r="N331" s="390"/>
      <c r="O331" s="390"/>
      <c r="P331" s="390"/>
      <c r="Q331" s="390"/>
      <c r="R331" s="390"/>
      <c r="S331" s="390"/>
      <c r="T331" s="390"/>
      <c r="U331" s="390"/>
      <c r="V331" s="390"/>
      <c r="W331" s="390"/>
      <c r="X331" s="390"/>
      <c r="Y331" s="390"/>
      <c r="Z331" s="390"/>
      <c r="AA331" s="390"/>
      <c r="AB331" s="390"/>
      <c r="AC331" s="390"/>
      <c r="AD331" s="390"/>
      <c r="AE331" s="390"/>
      <c r="AF331" s="390"/>
      <c r="AG331" s="390"/>
      <c r="AH331" s="390"/>
      <c r="AI331" s="390"/>
      <c r="AJ331" s="390"/>
      <c r="AK331" s="390"/>
      <c r="AL331" s="390"/>
      <c r="AM331" s="390"/>
      <c r="AN331" s="390"/>
      <c r="AO331" s="390"/>
      <c r="AP331" s="390"/>
      <c r="AQ331" s="390"/>
      <c r="AR331" s="390"/>
      <c r="AS331" s="390"/>
      <c r="AT331" s="390"/>
      <c r="AU331" s="390"/>
      <c r="AV331" s="390"/>
      <c r="AW331" s="390"/>
      <c r="AX331" s="390"/>
      <c r="AY331" s="390"/>
      <c r="AZ331" s="390"/>
      <c r="BA331" s="390"/>
      <c r="BB331" s="390"/>
      <c r="BC331" s="390"/>
      <c r="BD331" s="390"/>
      <c r="BE331" s="390"/>
      <c r="BF331" s="390"/>
      <c r="BG331" s="390"/>
      <c r="BH331" s="390"/>
      <c r="BI331" s="390"/>
      <c r="BJ331" s="390"/>
      <c r="BK331" s="390"/>
      <c r="BL331" s="390"/>
      <c r="BM331" s="390"/>
      <c r="BN331" s="390"/>
      <c r="BO331" s="390"/>
      <c r="BP331" s="390"/>
      <c r="BQ331" s="390"/>
      <c r="BR331" s="390"/>
      <c r="BS331" s="390"/>
      <c r="BT331" s="390"/>
      <c r="BU331" s="390"/>
      <c r="BV331" s="390"/>
      <c r="BW331" s="390"/>
      <c r="BX331" s="390"/>
      <c r="BY331" s="390"/>
      <c r="BZ331" s="390"/>
      <c r="CA331" s="390"/>
      <c r="CB331" s="390"/>
      <c r="CC331" s="390"/>
      <c r="CD331" s="390"/>
      <c r="CE331" s="390"/>
      <c r="CF331" s="390"/>
      <c r="CG331" s="390"/>
      <c r="CH331" s="390"/>
      <c r="CI331" s="390"/>
      <c r="CJ331" s="390"/>
      <c r="CK331" s="390"/>
      <c r="CL331" s="390"/>
      <c r="CM331" s="390"/>
      <c r="CN331" s="390"/>
      <c r="CO331" s="390"/>
      <c r="CP331" s="390"/>
      <c r="CQ331" s="390"/>
      <c r="CR331" s="390"/>
      <c r="CS331" s="390"/>
      <c r="CT331" s="390"/>
      <c r="CU331" s="390"/>
      <c r="CV331" s="390"/>
      <c r="CW331" s="390"/>
      <c r="CX331" s="390"/>
      <c r="CY331" s="390"/>
      <c r="CZ331" s="390"/>
      <c r="DA331" s="390"/>
      <c r="DB331" s="390"/>
      <c r="DC331" s="390"/>
      <c r="DD331" s="390"/>
      <c r="DE331" s="390"/>
      <c r="DF331" s="390"/>
      <c r="DG331" s="391"/>
      <c r="DH331" s="208">
        <f>DH330</f>
        <v>3885.691</v>
      </c>
      <c r="DI331" s="208"/>
      <c r="DJ331" s="208"/>
      <c r="DK331" s="208"/>
      <c r="DL331" s="208"/>
      <c r="DM331" s="208"/>
      <c r="DN331" s="208"/>
      <c r="DO331" s="208"/>
      <c r="DP331" s="208"/>
      <c r="DQ331" s="208"/>
      <c r="DR331" s="208"/>
      <c r="DS331" s="208"/>
      <c r="DT331" s="208"/>
      <c r="DU331" s="208"/>
      <c r="DV331" s="208"/>
      <c r="DW331" s="47"/>
      <c r="DX331" s="48"/>
      <c r="DY331" s="48"/>
      <c r="DZ331" s="48"/>
      <c r="EA331" s="48"/>
      <c r="EB331" s="48"/>
      <c r="EC331" s="48"/>
      <c r="ED331" s="48"/>
      <c r="EE331" s="48"/>
      <c r="EF331" s="48"/>
      <c r="EG331" s="48"/>
      <c r="EH331" s="49"/>
      <c r="EI331" s="208">
        <f>EI330</f>
        <v>4139.303</v>
      </c>
      <c r="EJ331" s="208"/>
      <c r="EK331" s="208"/>
      <c r="EL331" s="208"/>
      <c r="EM331" s="208"/>
      <c r="EN331" s="208"/>
      <c r="EO331" s="208"/>
      <c r="EP331" s="208"/>
      <c r="EQ331" s="208"/>
      <c r="ER331" s="208"/>
      <c r="ES331" s="208"/>
      <c r="ET331" s="208"/>
      <c r="EU331" s="47"/>
      <c r="EV331" s="48"/>
      <c r="EW331" s="48"/>
      <c r="EX331" s="48"/>
      <c r="EY331" s="48"/>
      <c r="EZ331" s="48"/>
      <c r="FA331" s="48"/>
      <c r="FB331" s="48"/>
      <c r="FC331" s="48"/>
      <c r="FD331" s="48"/>
      <c r="FE331" s="48"/>
      <c r="FF331" s="48"/>
      <c r="FG331" s="49"/>
      <c r="FH331"/>
      <c r="FI331"/>
      <c r="FJ331"/>
      <c r="FK331"/>
      <c r="FL331"/>
      <c r="FM331"/>
      <c r="FN331"/>
      <c r="FO331"/>
      <c r="FP331"/>
      <c r="FQ331"/>
      <c r="FR331"/>
      <c r="FS331"/>
      <c r="FT331"/>
      <c r="FU331"/>
      <c r="FV331"/>
      <c r="FW331"/>
      <c r="FX331"/>
    </row>
    <row r="332" spans="1:180" ht="11.25" customHeight="1">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row>
    <row r="333" spans="1:180" ht="11.25" customHeight="1">
      <c r="A333"/>
      <c r="B333" s="243" t="s">
        <v>93</v>
      </c>
      <c r="C333" s="243"/>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243"/>
      <c r="AL333" s="243"/>
      <c r="AM333" s="243"/>
      <c r="AN333" s="243"/>
      <c r="AO333" s="243"/>
      <c r="AP333" s="243"/>
      <c r="AQ333" s="243"/>
      <c r="AR333" s="243"/>
      <c r="AS333" s="243"/>
      <c r="AT333" s="243"/>
      <c r="AU333" s="243"/>
      <c r="AV333" s="243"/>
      <c r="AW333" s="243"/>
      <c r="AX333" s="243"/>
      <c r="AY333" s="243"/>
      <c r="AZ333" s="243"/>
      <c r="BA333" s="243"/>
      <c r="BB333" s="243"/>
      <c r="BC333" s="243"/>
      <c r="BD333" s="243"/>
      <c r="BE333" s="243"/>
      <c r="BF333" s="243"/>
      <c r="BG333" s="243"/>
      <c r="BH333" s="243"/>
      <c r="BI333" s="243"/>
      <c r="BJ333" s="243"/>
      <c r="BK333" s="243"/>
      <c r="BL333" s="243"/>
      <c r="BM333" s="243"/>
      <c r="BN333" s="243"/>
      <c r="BO333" s="243"/>
      <c r="BP333" s="243"/>
      <c r="BQ333" s="243"/>
      <c r="BR333" s="243"/>
      <c r="BS333" s="243"/>
      <c r="BT333" s="243"/>
      <c r="BU333" s="243"/>
      <c r="BV333" s="243"/>
      <c r="BW333" s="243"/>
      <c r="BX333" s="243"/>
      <c r="BY333" s="243"/>
      <c r="BZ333" s="243"/>
      <c r="CA333" s="243"/>
      <c r="CB333" s="243"/>
      <c r="CC333" s="243"/>
      <c r="CD333" s="243"/>
      <c r="CE333" s="243"/>
      <c r="CF333" s="243"/>
      <c r="CG333" s="243"/>
      <c r="CH333" s="243"/>
      <c r="CI333" s="243"/>
      <c r="CJ333" s="243"/>
      <c r="CK333" s="243"/>
      <c r="CL333" s="243"/>
      <c r="CM333" s="243"/>
      <c r="CN333" s="243"/>
      <c r="CO333" s="243"/>
      <c r="CP333" s="243"/>
      <c r="CQ333" s="243"/>
      <c r="CR333" s="243"/>
      <c r="CS333" s="243"/>
      <c r="CT333" s="243"/>
      <c r="CU333" s="243"/>
      <c r="CV333" s="243"/>
      <c r="CW333" s="243"/>
      <c r="CX333" s="243"/>
      <c r="CY333" s="243"/>
      <c r="CZ333" s="243"/>
      <c r="DA333" s="243"/>
      <c r="DB333" s="243"/>
      <c r="DC333" s="243"/>
      <c r="DD333" s="243"/>
      <c r="DE333" s="243"/>
      <c r="DF333" s="243"/>
      <c r="DG333" s="243"/>
      <c r="DH333" s="243"/>
      <c r="DI333" s="243"/>
      <c r="DJ333" s="243"/>
      <c r="DK333" s="243"/>
      <c r="DL333" s="243"/>
      <c r="DM333" s="243"/>
      <c r="DN333" s="243"/>
      <c r="DO333" s="243"/>
      <c r="DP333" s="243"/>
      <c r="DQ333" s="243"/>
      <c r="DR333" s="243"/>
      <c r="DS333" s="243"/>
      <c r="DT333" s="243"/>
      <c r="DU333" s="243"/>
      <c r="DV333" s="243"/>
      <c r="DW333" s="243"/>
      <c r="DX333" s="243"/>
      <c r="DY333" s="243"/>
      <c r="DZ333" s="243"/>
      <c r="EA333" s="243"/>
      <c r="EB333" s="243"/>
      <c r="EC333" s="243"/>
      <c r="ED333" s="24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row>
    <row r="334" spans="1:180" ht="11.25" customHeight="1">
      <c r="A334"/>
      <c r="B334" s="249" t="s">
        <v>170</v>
      </c>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249"/>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c r="BM334" s="249"/>
      <c r="BN334" s="249"/>
      <c r="BO334" s="249"/>
      <c r="BP334" s="249"/>
      <c r="BQ334" s="249"/>
      <c r="BR334" s="249"/>
      <c r="BS334" s="249"/>
      <c r="BT334" s="249"/>
      <c r="BU334" s="249"/>
      <c r="BV334" s="249"/>
      <c r="BW334" s="249"/>
      <c r="BX334" s="249"/>
      <c r="BY334" s="249"/>
      <c r="BZ334" s="249"/>
      <c r="CA334" s="249"/>
      <c r="CB334" s="249"/>
      <c r="CC334" s="249"/>
      <c r="CD334" s="249"/>
      <c r="CE334" s="249"/>
      <c r="CF334" s="249"/>
      <c r="CG334" s="249"/>
      <c r="CH334" s="249"/>
      <c r="CI334" s="249"/>
      <c r="CJ334" s="249"/>
      <c r="CK334" s="249"/>
      <c r="CL334" s="249"/>
      <c r="CM334" s="249"/>
      <c r="CN334" s="249"/>
      <c r="CO334" s="249"/>
      <c r="CP334" s="249"/>
      <c r="CQ334" s="249"/>
      <c r="CR334" s="249"/>
      <c r="CS334" s="249"/>
      <c r="CT334" s="249"/>
      <c r="CU334" s="249"/>
      <c r="CV334" s="249"/>
      <c r="CW334" s="249"/>
      <c r="CX334" s="249"/>
      <c r="CY334" s="249"/>
      <c r="CZ334" s="249"/>
      <c r="DA334" s="249"/>
      <c r="DB334" s="249"/>
      <c r="DC334" s="249"/>
      <c r="DD334" s="249"/>
      <c r="DE334" s="249"/>
      <c r="DF334" s="249"/>
      <c r="DG334" s="249"/>
      <c r="DH334" s="249"/>
      <c r="DI334" s="249"/>
      <c r="DJ334" s="249"/>
      <c r="DK334" s="249"/>
      <c r="DL334" s="249"/>
      <c r="DM334" s="249"/>
      <c r="DN334" s="249"/>
      <c r="DO334" s="249"/>
      <c r="DP334" s="249"/>
      <c r="DQ334" s="249"/>
      <c r="DR334" s="249"/>
      <c r="DS334" s="249"/>
      <c r="DT334" s="249"/>
      <c r="DU334" s="249"/>
      <c r="DV334" s="249"/>
      <c r="DW334" s="249"/>
      <c r="DX334" s="249"/>
      <c r="DY334" s="249"/>
      <c r="DZ334" s="249"/>
      <c r="EA334" s="249"/>
      <c r="EB334" s="249"/>
      <c r="EC334" s="249"/>
      <c r="ED334" s="249"/>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row>
    <row r="335" spans="1:180" ht="11.25" customHeight="1">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s="78"/>
      <c r="DE335" s="78"/>
      <c r="DF335" s="78"/>
      <c r="DG335" s="78"/>
      <c r="DH335" s="78"/>
      <c r="DI335" s="78"/>
      <c r="DJ335" s="78"/>
      <c r="DK335" s="78"/>
      <c r="DL335" s="78"/>
      <c r="DM335" s="78"/>
      <c r="DN335" s="78"/>
      <c r="DO335" s="78"/>
      <c r="DP335" s="78"/>
      <c r="DQ335" s="78" t="s">
        <v>77</v>
      </c>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row>
    <row r="336" spans="2:180" s="79" customFormat="1" ht="15" customHeight="1">
      <c r="B336" s="192" t="s">
        <v>10</v>
      </c>
      <c r="C336" s="238" t="s">
        <v>94</v>
      </c>
      <c r="D336" s="408"/>
      <c r="E336" s="408"/>
      <c r="F336" s="408"/>
      <c r="G336" s="408"/>
      <c r="H336" s="408"/>
      <c r="I336" s="408"/>
      <c r="J336" s="408"/>
      <c r="K336" s="408"/>
      <c r="L336" s="408"/>
      <c r="M336" s="408"/>
      <c r="N336" s="408"/>
      <c r="O336" s="408"/>
      <c r="P336" s="408"/>
      <c r="Q336" s="408"/>
      <c r="R336" s="408"/>
      <c r="S336" s="408"/>
      <c r="T336" s="408"/>
      <c r="U336" s="408"/>
      <c r="V336" s="408"/>
      <c r="W336" s="248"/>
      <c r="X336" s="234" t="s">
        <v>144</v>
      </c>
      <c r="Y336" s="419"/>
      <c r="Z336" s="419"/>
      <c r="AA336" s="419"/>
      <c r="AB336" s="419"/>
      <c r="AC336" s="419"/>
      <c r="AD336" s="419"/>
      <c r="AE336" s="419"/>
      <c r="AF336" s="419"/>
      <c r="AG336" s="419"/>
      <c r="AH336" s="419"/>
      <c r="AI336" s="419"/>
      <c r="AJ336" s="419"/>
      <c r="AK336" s="419"/>
      <c r="AL336" s="419"/>
      <c r="AM336" s="419"/>
      <c r="AN336" s="419"/>
      <c r="AO336" s="419"/>
      <c r="AP336" s="419"/>
      <c r="AQ336" s="419"/>
      <c r="AR336" s="419"/>
      <c r="AS336" s="419"/>
      <c r="AT336" s="419"/>
      <c r="AU336" s="419"/>
      <c r="AV336" s="419"/>
      <c r="AW336" s="419"/>
      <c r="AX336" s="419"/>
      <c r="AY336" s="419"/>
      <c r="AZ336" s="419"/>
      <c r="BA336" s="419"/>
      <c r="BB336" s="419"/>
      <c r="BC336" s="419"/>
      <c r="BD336" s="420"/>
      <c r="BE336" s="251" t="s">
        <v>145</v>
      </c>
      <c r="BF336" s="205"/>
      <c r="BG336" s="205"/>
      <c r="BH336" s="205"/>
      <c r="BI336" s="205"/>
      <c r="BJ336" s="205"/>
      <c r="BK336" s="205"/>
      <c r="BL336" s="205"/>
      <c r="BM336" s="205"/>
      <c r="BN336" s="205"/>
      <c r="BO336" s="205"/>
      <c r="BP336" s="205"/>
      <c r="BQ336" s="205"/>
      <c r="BR336" s="205"/>
      <c r="BS336" s="205"/>
      <c r="BT336" s="205"/>
      <c r="BU336" s="205"/>
      <c r="BV336" s="205"/>
      <c r="BW336" s="205"/>
      <c r="BX336" s="205"/>
      <c r="BY336" s="205"/>
      <c r="BZ336" s="205"/>
      <c r="CA336" s="205"/>
      <c r="CB336" s="205"/>
      <c r="CC336" s="205"/>
      <c r="CD336" s="205"/>
      <c r="CE336" s="205"/>
      <c r="CF336" s="205"/>
      <c r="CG336" s="205"/>
      <c r="CH336" s="205"/>
      <c r="CI336" s="205"/>
      <c r="CJ336" s="205"/>
      <c r="CK336" s="205"/>
      <c r="CL336" s="205"/>
      <c r="CM336" s="205"/>
      <c r="CN336" s="205"/>
      <c r="CO336" s="205"/>
      <c r="CP336" s="205"/>
      <c r="CQ336" s="205"/>
      <c r="CR336" s="205"/>
      <c r="CS336" s="205"/>
      <c r="CT336" s="205"/>
      <c r="CU336" s="205"/>
      <c r="CV336" s="205"/>
      <c r="CW336" s="205"/>
      <c r="CX336" s="205"/>
      <c r="CY336" s="205"/>
      <c r="CZ336" s="251" t="s">
        <v>146</v>
      </c>
      <c r="DA336" s="205"/>
      <c r="DB336" s="205"/>
      <c r="DC336" s="205"/>
      <c r="DD336" s="205"/>
      <c r="DE336" s="205"/>
      <c r="DF336" s="205"/>
      <c r="DG336" s="205"/>
      <c r="DH336" s="205"/>
      <c r="DI336" s="205"/>
      <c r="DJ336" s="205"/>
      <c r="DK336" s="205"/>
      <c r="DL336" s="205"/>
      <c r="DM336" s="205"/>
      <c r="DN336" s="205"/>
      <c r="DO336" s="205"/>
      <c r="DP336" s="205"/>
      <c r="DQ336" s="205"/>
      <c r="DR336" s="205"/>
      <c r="DS336" s="205"/>
      <c r="DT336" s="205"/>
      <c r="DU336" s="205"/>
      <c r="DV336" s="205"/>
      <c r="DW336" s="205"/>
      <c r="DX336" s="205"/>
      <c r="DY336" s="205"/>
      <c r="DZ336" s="205"/>
      <c r="EA336" s="205"/>
      <c r="EB336" s="205"/>
      <c r="EC336" s="205"/>
      <c r="ED336" s="205"/>
      <c r="EE336" s="205"/>
      <c r="EF336" s="205"/>
      <c r="EG336" s="205"/>
      <c r="EH336" s="205"/>
      <c r="EI336" s="205"/>
      <c r="EJ336" s="205"/>
      <c r="EK336" s="205"/>
      <c r="EL336" s="205"/>
      <c r="EM336" s="192" t="s">
        <v>95</v>
      </c>
      <c r="EN336" s="192"/>
      <c r="EO336" s="192"/>
      <c r="EP336" s="192"/>
      <c r="EQ336" s="192"/>
      <c r="ER336" s="192"/>
      <c r="ES336" s="192"/>
      <c r="ET336" s="192"/>
      <c r="EU336" s="192"/>
      <c r="EV336" s="192"/>
      <c r="EW336" s="192"/>
      <c r="EX336" s="192"/>
      <c r="EY336" s="192"/>
      <c r="EZ336" s="192"/>
      <c r="FA336" s="192"/>
      <c r="FB336" s="192"/>
      <c r="FC336" s="192"/>
      <c r="FD336" s="192"/>
      <c r="FE336" s="192"/>
      <c r="FF336" s="192"/>
      <c r="FG336" s="192"/>
      <c r="FH336" s="192"/>
      <c r="FI336" s="192"/>
      <c r="FJ336" s="192"/>
      <c r="FK336" s="192"/>
      <c r="FL336" s="192"/>
      <c r="FM336" s="192"/>
      <c r="FN336" s="192"/>
      <c r="FO336" s="192"/>
      <c r="FP336" s="192"/>
      <c r="FQ336" s="192"/>
      <c r="FR336" s="192"/>
      <c r="FS336" s="192"/>
      <c r="FT336" s="192"/>
      <c r="FU336" s="192"/>
      <c r="FV336" s="192"/>
      <c r="FW336" s="192"/>
      <c r="FX336" s="192"/>
    </row>
    <row r="337" spans="2:180" s="79" customFormat="1" ht="21" customHeight="1">
      <c r="B337" s="246"/>
      <c r="C337" s="193"/>
      <c r="D337" s="235"/>
      <c r="E337" s="235"/>
      <c r="F337" s="235"/>
      <c r="G337" s="235"/>
      <c r="H337" s="235"/>
      <c r="I337" s="235"/>
      <c r="J337" s="235"/>
      <c r="K337" s="235"/>
      <c r="L337" s="235"/>
      <c r="M337" s="235"/>
      <c r="N337" s="235"/>
      <c r="O337" s="235"/>
      <c r="P337" s="235"/>
      <c r="Q337" s="235"/>
      <c r="R337" s="235"/>
      <c r="S337" s="235"/>
      <c r="T337" s="235"/>
      <c r="U337" s="235"/>
      <c r="V337" s="235"/>
      <c r="W337" s="194"/>
      <c r="X337" s="226" t="s">
        <v>47</v>
      </c>
      <c r="Y337" s="394"/>
      <c r="Z337" s="394"/>
      <c r="AA337" s="394"/>
      <c r="AB337" s="394"/>
      <c r="AC337" s="394"/>
      <c r="AD337" s="394"/>
      <c r="AE337" s="394"/>
      <c r="AF337" s="395"/>
      <c r="AG337" s="205" t="s">
        <v>19</v>
      </c>
      <c r="AH337" s="205"/>
      <c r="AI337" s="205"/>
      <c r="AJ337" s="205"/>
      <c r="AK337" s="205"/>
      <c r="AL337" s="205"/>
      <c r="AM337" s="205"/>
      <c r="AN337" s="205"/>
      <c r="AO337" s="205"/>
      <c r="AP337" s="205"/>
      <c r="AQ337" s="205"/>
      <c r="AR337" s="205" t="s">
        <v>96</v>
      </c>
      <c r="AS337" s="205"/>
      <c r="AT337" s="205"/>
      <c r="AU337" s="205"/>
      <c r="AV337" s="205"/>
      <c r="AW337" s="205"/>
      <c r="AX337" s="205"/>
      <c r="AY337" s="205"/>
      <c r="AZ337" s="205"/>
      <c r="BA337" s="205"/>
      <c r="BB337" s="205"/>
      <c r="BC337" s="205"/>
      <c r="BD337" s="205"/>
      <c r="BE337" s="205" t="s">
        <v>47</v>
      </c>
      <c r="BF337" s="205"/>
      <c r="BG337" s="205"/>
      <c r="BH337" s="205"/>
      <c r="BI337" s="205"/>
      <c r="BJ337" s="205"/>
      <c r="BK337" s="205"/>
      <c r="BL337" s="205"/>
      <c r="BM337" s="205"/>
      <c r="BN337" s="205"/>
      <c r="BO337" s="205"/>
      <c r="BP337" s="205"/>
      <c r="BQ337" s="205"/>
      <c r="BR337" s="205"/>
      <c r="BS337" s="205"/>
      <c r="BT337" s="205"/>
      <c r="BU337" s="205" t="s">
        <v>19</v>
      </c>
      <c r="BV337" s="205"/>
      <c r="BW337" s="205"/>
      <c r="BX337" s="205"/>
      <c r="BY337" s="205"/>
      <c r="BZ337" s="205"/>
      <c r="CA337" s="205"/>
      <c r="CB337" s="205"/>
      <c r="CC337" s="205"/>
      <c r="CD337" s="205"/>
      <c r="CE337" s="205"/>
      <c r="CF337" s="205"/>
      <c r="CG337" s="205"/>
      <c r="CH337" s="205"/>
      <c r="CI337" s="205"/>
      <c r="CJ337" s="205"/>
      <c r="CK337" s="205" t="s">
        <v>96</v>
      </c>
      <c r="CL337" s="205"/>
      <c r="CM337" s="205"/>
      <c r="CN337" s="205"/>
      <c r="CO337" s="205"/>
      <c r="CP337" s="205"/>
      <c r="CQ337" s="205"/>
      <c r="CR337" s="205"/>
      <c r="CS337" s="205"/>
      <c r="CT337" s="205"/>
      <c r="CU337" s="205"/>
      <c r="CV337" s="205"/>
      <c r="CW337" s="205"/>
      <c r="CX337" s="205"/>
      <c r="CY337" s="205"/>
      <c r="CZ337" s="205" t="s">
        <v>47</v>
      </c>
      <c r="DA337" s="205"/>
      <c r="DB337" s="205"/>
      <c r="DC337" s="205"/>
      <c r="DD337" s="205"/>
      <c r="DE337" s="205"/>
      <c r="DF337" s="205"/>
      <c r="DG337" s="205"/>
      <c r="DH337" s="205"/>
      <c r="DI337" s="205"/>
      <c r="DJ337" s="205"/>
      <c r="DK337" s="205"/>
      <c r="DL337" s="205"/>
      <c r="DM337" s="205"/>
      <c r="DN337" s="205" t="s">
        <v>19</v>
      </c>
      <c r="DO337" s="205"/>
      <c r="DP337" s="205"/>
      <c r="DQ337" s="205"/>
      <c r="DR337" s="205"/>
      <c r="DS337" s="205"/>
      <c r="DT337" s="205"/>
      <c r="DU337" s="205"/>
      <c r="DV337" s="205"/>
      <c r="DW337" s="205"/>
      <c r="DX337" s="205"/>
      <c r="DY337" s="205"/>
      <c r="DZ337" s="205"/>
      <c r="EA337" s="205"/>
      <c r="EB337" s="205"/>
      <c r="EC337" s="205" t="s">
        <v>96</v>
      </c>
      <c r="ED337" s="205"/>
      <c r="EE337" s="205"/>
      <c r="EF337" s="205"/>
      <c r="EG337" s="205"/>
      <c r="EH337" s="205"/>
      <c r="EI337" s="205"/>
      <c r="EJ337" s="205"/>
      <c r="EK337" s="205"/>
      <c r="EL337" s="205"/>
      <c r="EM337" s="193"/>
      <c r="EN337" s="235"/>
      <c r="EO337" s="235"/>
      <c r="EP337" s="235"/>
      <c r="EQ337" s="235"/>
      <c r="ER337" s="235"/>
      <c r="ES337" s="235"/>
      <c r="ET337" s="235"/>
      <c r="EU337" s="235"/>
      <c r="EV337" s="235"/>
      <c r="EW337" s="235"/>
      <c r="EX337" s="235"/>
      <c r="EY337" s="235"/>
      <c r="EZ337" s="235"/>
      <c r="FA337" s="235"/>
      <c r="FB337" s="235"/>
      <c r="FC337" s="235"/>
      <c r="FD337" s="235"/>
      <c r="FE337" s="235"/>
      <c r="FF337" s="235"/>
      <c r="FG337" s="235"/>
      <c r="FH337" s="235"/>
      <c r="FI337" s="235"/>
      <c r="FJ337" s="235"/>
      <c r="FK337" s="235"/>
      <c r="FL337" s="235"/>
      <c r="FM337" s="235"/>
      <c r="FN337" s="235"/>
      <c r="FO337" s="235"/>
      <c r="FP337" s="235"/>
      <c r="FQ337" s="235"/>
      <c r="FR337" s="235"/>
      <c r="FS337" s="235"/>
      <c r="FT337" s="235"/>
      <c r="FU337" s="235"/>
      <c r="FV337" s="235"/>
      <c r="FW337" s="235"/>
      <c r="FX337" s="194"/>
    </row>
    <row r="338" spans="2:180" s="79" customFormat="1" ht="11.25" customHeight="1">
      <c r="B338" s="80">
        <v>1</v>
      </c>
      <c r="C338" s="416">
        <v>2</v>
      </c>
      <c r="D338" s="417"/>
      <c r="E338" s="417"/>
      <c r="F338" s="417"/>
      <c r="G338" s="417"/>
      <c r="H338" s="417"/>
      <c r="I338" s="417"/>
      <c r="J338" s="417"/>
      <c r="K338" s="417"/>
      <c r="L338" s="417"/>
      <c r="M338" s="417"/>
      <c r="N338" s="417"/>
      <c r="O338" s="417"/>
      <c r="P338" s="417"/>
      <c r="Q338" s="417"/>
      <c r="R338" s="417"/>
      <c r="S338" s="417"/>
      <c r="T338" s="417"/>
      <c r="U338" s="417"/>
      <c r="V338" s="417"/>
      <c r="W338" s="418"/>
      <c r="X338" s="416">
        <v>3</v>
      </c>
      <c r="Y338" s="417"/>
      <c r="Z338" s="417"/>
      <c r="AA338" s="417"/>
      <c r="AB338" s="417"/>
      <c r="AC338" s="417"/>
      <c r="AD338" s="417"/>
      <c r="AE338" s="417"/>
      <c r="AF338" s="418"/>
      <c r="AG338" s="204">
        <v>4</v>
      </c>
      <c r="AH338" s="204"/>
      <c r="AI338" s="204"/>
      <c r="AJ338" s="204"/>
      <c r="AK338" s="204"/>
      <c r="AL338" s="204"/>
      <c r="AM338" s="204"/>
      <c r="AN338" s="204"/>
      <c r="AO338" s="204"/>
      <c r="AP338" s="204"/>
      <c r="AQ338" s="204"/>
      <c r="AR338" s="204">
        <v>5</v>
      </c>
      <c r="AS338" s="204"/>
      <c r="AT338" s="204"/>
      <c r="AU338" s="204"/>
      <c r="AV338" s="204"/>
      <c r="AW338" s="204"/>
      <c r="AX338" s="204"/>
      <c r="AY338" s="204"/>
      <c r="AZ338" s="204"/>
      <c r="BA338" s="204"/>
      <c r="BB338" s="204"/>
      <c r="BC338" s="204"/>
      <c r="BD338" s="204"/>
      <c r="BE338" s="204">
        <v>6</v>
      </c>
      <c r="BF338" s="204"/>
      <c r="BG338" s="204"/>
      <c r="BH338" s="204"/>
      <c r="BI338" s="204"/>
      <c r="BJ338" s="204"/>
      <c r="BK338" s="204"/>
      <c r="BL338" s="204"/>
      <c r="BM338" s="204"/>
      <c r="BN338" s="204"/>
      <c r="BO338" s="204"/>
      <c r="BP338" s="204"/>
      <c r="BQ338" s="204"/>
      <c r="BR338" s="204"/>
      <c r="BS338" s="204"/>
      <c r="BT338" s="204"/>
      <c r="BU338" s="204">
        <v>7</v>
      </c>
      <c r="BV338" s="204"/>
      <c r="BW338" s="204"/>
      <c r="BX338" s="204"/>
      <c r="BY338" s="204"/>
      <c r="BZ338" s="204"/>
      <c r="CA338" s="204"/>
      <c r="CB338" s="204"/>
      <c r="CC338" s="204"/>
      <c r="CD338" s="204"/>
      <c r="CE338" s="204"/>
      <c r="CF338" s="204"/>
      <c r="CG338" s="204"/>
      <c r="CH338" s="204"/>
      <c r="CI338" s="204"/>
      <c r="CJ338" s="204"/>
      <c r="CK338" s="204">
        <v>8</v>
      </c>
      <c r="CL338" s="204"/>
      <c r="CM338" s="204"/>
      <c r="CN338" s="204"/>
      <c r="CO338" s="204"/>
      <c r="CP338" s="204"/>
      <c r="CQ338" s="204"/>
      <c r="CR338" s="204"/>
      <c r="CS338" s="204"/>
      <c r="CT338" s="204"/>
      <c r="CU338" s="204"/>
      <c r="CV338" s="204"/>
      <c r="CW338" s="204"/>
      <c r="CX338" s="204"/>
      <c r="CY338" s="204"/>
      <c r="CZ338" s="204">
        <v>9</v>
      </c>
      <c r="DA338" s="204"/>
      <c r="DB338" s="204"/>
      <c r="DC338" s="204"/>
      <c r="DD338" s="204"/>
      <c r="DE338" s="204"/>
      <c r="DF338" s="204"/>
      <c r="DG338" s="204"/>
      <c r="DH338" s="204"/>
      <c r="DI338" s="204"/>
      <c r="DJ338" s="204"/>
      <c r="DK338" s="204"/>
      <c r="DL338" s="204"/>
      <c r="DM338" s="204"/>
      <c r="DN338" s="204">
        <v>10</v>
      </c>
      <c r="DO338" s="204"/>
      <c r="DP338" s="204"/>
      <c r="DQ338" s="204"/>
      <c r="DR338" s="204"/>
      <c r="DS338" s="204"/>
      <c r="DT338" s="204"/>
      <c r="DU338" s="204"/>
      <c r="DV338" s="204"/>
      <c r="DW338" s="204"/>
      <c r="DX338" s="204"/>
      <c r="DY338" s="204"/>
      <c r="DZ338" s="204"/>
      <c r="EA338" s="204"/>
      <c r="EB338" s="204"/>
      <c r="EC338" s="204">
        <v>11</v>
      </c>
      <c r="ED338" s="204"/>
      <c r="EE338" s="204"/>
      <c r="EF338" s="204"/>
      <c r="EG338" s="204"/>
      <c r="EH338" s="204"/>
      <c r="EI338" s="204"/>
      <c r="EJ338" s="204"/>
      <c r="EK338" s="204"/>
      <c r="EL338" s="204"/>
      <c r="EM338" s="204">
        <v>12</v>
      </c>
      <c r="EN338" s="204"/>
      <c r="EO338" s="204"/>
      <c r="EP338" s="204"/>
      <c r="EQ338" s="204"/>
      <c r="ER338" s="204"/>
      <c r="ES338" s="204"/>
      <c r="ET338" s="204"/>
      <c r="EU338" s="204"/>
      <c r="EV338" s="204"/>
      <c r="EW338" s="204"/>
      <c r="EX338" s="204"/>
      <c r="EY338" s="204"/>
      <c r="EZ338" s="204"/>
      <c r="FA338" s="204"/>
      <c r="FB338" s="204"/>
      <c r="FC338" s="204"/>
      <c r="FD338" s="204"/>
      <c r="FE338" s="204"/>
      <c r="FF338" s="204"/>
      <c r="FG338" s="204"/>
      <c r="FH338" s="204"/>
      <c r="FI338" s="204"/>
      <c r="FJ338" s="204"/>
      <c r="FK338" s="204"/>
      <c r="FL338" s="204"/>
      <c r="FM338" s="204"/>
      <c r="FN338" s="204"/>
      <c r="FO338" s="204"/>
      <c r="FP338" s="204"/>
      <c r="FQ338" s="204"/>
      <c r="FR338" s="204"/>
      <c r="FS338" s="204"/>
      <c r="FT338" s="204"/>
      <c r="FU338" s="204"/>
      <c r="FV338" s="204"/>
      <c r="FW338" s="204"/>
      <c r="FX338" s="204"/>
    </row>
    <row r="339" s="79" customFormat="1" ht="11.25" customHeight="1"/>
    <row r="340" spans="2:121" s="79" customFormat="1" ht="11.25" customHeight="1">
      <c r="B340" s="212" t="s">
        <v>171</v>
      </c>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c r="AF340" s="212"/>
      <c r="AG340" s="212"/>
      <c r="AH340" s="212"/>
      <c r="AI340" s="212"/>
      <c r="AJ340" s="212"/>
      <c r="AK340" s="212"/>
      <c r="AL340" s="212"/>
      <c r="AM340" s="212"/>
      <c r="AN340" s="212"/>
      <c r="AO340" s="212"/>
      <c r="AP340" s="212"/>
      <c r="AQ340" s="212"/>
      <c r="AR340" s="212"/>
      <c r="AS340" s="212"/>
      <c r="AT340" s="212"/>
      <c r="AU340" s="212"/>
      <c r="AV340" s="212"/>
      <c r="AW340" s="212"/>
      <c r="AX340" s="212"/>
      <c r="AY340" s="212"/>
      <c r="AZ340" s="212"/>
      <c r="BA340" s="212"/>
      <c r="BB340" s="212"/>
      <c r="BC340" s="212"/>
      <c r="BD340" s="212"/>
      <c r="BE340" s="212"/>
      <c r="BF340" s="212"/>
      <c r="BG340" s="212"/>
      <c r="BH340" s="212"/>
      <c r="BI340" s="212"/>
      <c r="BJ340" s="212"/>
      <c r="BK340" s="212"/>
      <c r="BL340" s="212"/>
      <c r="BM340" s="212"/>
      <c r="BN340" s="212"/>
      <c r="BO340" s="212"/>
      <c r="BP340" s="212"/>
      <c r="BQ340" s="212"/>
      <c r="BR340" s="212"/>
      <c r="BS340" s="212"/>
      <c r="BT340" s="212"/>
      <c r="BU340" s="212"/>
      <c r="BV340" s="212"/>
      <c r="BW340" s="212"/>
      <c r="BX340" s="212"/>
      <c r="BY340" s="212"/>
      <c r="BZ340" s="212"/>
      <c r="CA340" s="212"/>
      <c r="CB340" s="212"/>
      <c r="CC340" s="212"/>
      <c r="CD340" s="212"/>
      <c r="CE340" s="212"/>
      <c r="CF340" s="212"/>
      <c r="CG340" s="212"/>
      <c r="CH340" s="212"/>
      <c r="CI340" s="212"/>
      <c r="CJ340" s="212"/>
      <c r="CK340" s="212"/>
      <c r="CL340" s="212"/>
      <c r="CM340" s="212"/>
      <c r="CN340" s="212"/>
      <c r="CO340" s="212"/>
      <c r="CP340" s="212"/>
      <c r="CQ340" s="212"/>
      <c r="CR340" s="212"/>
      <c r="CS340" s="212"/>
      <c r="CT340" s="212"/>
      <c r="CU340" s="212"/>
      <c r="CV340" s="212"/>
      <c r="CW340" s="212"/>
      <c r="CX340" s="212"/>
      <c r="CY340" s="212"/>
      <c r="CZ340" s="212"/>
      <c r="DA340" s="212"/>
      <c r="DB340" s="212"/>
      <c r="DC340" s="212"/>
      <c r="DD340" s="212"/>
      <c r="DE340" s="212"/>
      <c r="DF340" s="212"/>
      <c r="DG340" s="212"/>
      <c r="DH340" s="212"/>
      <c r="DI340" s="212"/>
      <c r="DJ340" s="212"/>
      <c r="DK340" s="212"/>
      <c r="DL340" s="212"/>
      <c r="DM340" s="212"/>
      <c r="DN340" s="212"/>
      <c r="DO340" s="212"/>
      <c r="DP340" s="212"/>
      <c r="DQ340" s="212"/>
    </row>
    <row r="341" spans="108:121" s="79" customFormat="1" ht="11.25" customHeight="1">
      <c r="DD341" s="225" t="s">
        <v>77</v>
      </c>
      <c r="DE341" s="225"/>
      <c r="DF341" s="225"/>
      <c r="DG341" s="225"/>
      <c r="DH341" s="225"/>
      <c r="DI341" s="225"/>
      <c r="DJ341" s="225"/>
      <c r="DK341" s="225"/>
      <c r="DL341" s="225"/>
      <c r="DM341" s="225"/>
      <c r="DN341" s="225"/>
      <c r="DO341" s="225"/>
      <c r="DP341" s="225"/>
      <c r="DQ341" s="225"/>
    </row>
    <row r="342" spans="2:149" s="79" customFormat="1" ht="11.25" customHeight="1">
      <c r="B342" s="192" t="s">
        <v>10</v>
      </c>
      <c r="C342" s="238" t="s">
        <v>94</v>
      </c>
      <c r="D342" s="408"/>
      <c r="E342" s="408"/>
      <c r="F342" s="408"/>
      <c r="G342" s="408"/>
      <c r="H342" s="408"/>
      <c r="I342" s="408"/>
      <c r="J342" s="408"/>
      <c r="K342" s="408"/>
      <c r="L342" s="408"/>
      <c r="M342" s="408"/>
      <c r="N342" s="408"/>
      <c r="O342" s="408"/>
      <c r="P342" s="408"/>
      <c r="Q342" s="408"/>
      <c r="R342" s="408"/>
      <c r="S342" s="408"/>
      <c r="T342" s="408"/>
      <c r="U342" s="408"/>
      <c r="V342" s="408"/>
      <c r="W342" s="248"/>
      <c r="X342" s="234" t="s">
        <v>97</v>
      </c>
      <c r="Y342" s="419"/>
      <c r="Z342" s="419"/>
      <c r="AA342" s="419"/>
      <c r="AB342" s="419"/>
      <c r="AC342" s="419"/>
      <c r="AD342" s="419"/>
      <c r="AE342" s="419"/>
      <c r="AF342" s="419"/>
      <c r="AG342" s="419"/>
      <c r="AH342" s="419"/>
      <c r="AI342" s="419"/>
      <c r="AJ342" s="419"/>
      <c r="AK342" s="419"/>
      <c r="AL342" s="419"/>
      <c r="AM342" s="419"/>
      <c r="AN342" s="419"/>
      <c r="AO342" s="419"/>
      <c r="AP342" s="419"/>
      <c r="AQ342" s="419"/>
      <c r="AR342" s="419"/>
      <c r="AS342" s="419"/>
      <c r="AT342" s="419"/>
      <c r="AU342" s="419"/>
      <c r="AV342" s="419"/>
      <c r="AW342" s="419"/>
      <c r="AX342" s="419"/>
      <c r="AY342" s="419"/>
      <c r="AZ342" s="419"/>
      <c r="BA342" s="419"/>
      <c r="BB342" s="419"/>
      <c r="BC342" s="419"/>
      <c r="BD342" s="420"/>
      <c r="BE342" s="251" t="s">
        <v>172</v>
      </c>
      <c r="BF342" s="205"/>
      <c r="BG342" s="205"/>
      <c r="BH342" s="205"/>
      <c r="BI342" s="205"/>
      <c r="BJ342" s="205"/>
      <c r="BK342" s="205"/>
      <c r="BL342" s="205"/>
      <c r="BM342" s="205"/>
      <c r="BN342" s="205"/>
      <c r="BO342" s="205"/>
      <c r="BP342" s="205"/>
      <c r="BQ342" s="205"/>
      <c r="BR342" s="205"/>
      <c r="BS342" s="205"/>
      <c r="BT342" s="205"/>
      <c r="BU342" s="205"/>
      <c r="BV342" s="205"/>
      <c r="BW342" s="205"/>
      <c r="BX342" s="205"/>
      <c r="BY342" s="205"/>
      <c r="BZ342" s="205"/>
      <c r="CA342" s="205"/>
      <c r="CB342" s="205"/>
      <c r="CC342" s="205"/>
      <c r="CD342" s="205"/>
      <c r="CE342" s="205"/>
      <c r="CF342" s="205"/>
      <c r="CG342" s="205"/>
      <c r="CH342" s="205"/>
      <c r="CI342" s="205"/>
      <c r="CJ342" s="205"/>
      <c r="CK342" s="205"/>
      <c r="CL342" s="205"/>
      <c r="CM342" s="205"/>
      <c r="CN342" s="205"/>
      <c r="CO342" s="205"/>
      <c r="CP342" s="205"/>
      <c r="CQ342" s="205"/>
      <c r="CR342" s="205"/>
      <c r="CS342" s="205"/>
      <c r="CT342" s="205"/>
      <c r="CU342" s="205"/>
      <c r="CV342" s="205"/>
      <c r="CW342" s="205"/>
      <c r="CX342" s="205"/>
      <c r="CY342" s="205"/>
      <c r="CZ342" s="205"/>
      <c r="DA342" s="192" t="s">
        <v>95</v>
      </c>
      <c r="DB342" s="192"/>
      <c r="DC342" s="192"/>
      <c r="DD342" s="192"/>
      <c r="DE342" s="192"/>
      <c r="DF342" s="192"/>
      <c r="DG342" s="192"/>
      <c r="DH342" s="192"/>
      <c r="DI342" s="192"/>
      <c r="DJ342" s="192"/>
      <c r="DK342" s="192"/>
      <c r="DL342" s="192"/>
      <c r="DM342" s="192"/>
      <c r="DN342" s="192"/>
      <c r="DO342" s="192"/>
      <c r="DP342" s="192"/>
      <c r="DQ342" s="192"/>
      <c r="DR342" s="192"/>
      <c r="DS342" s="192"/>
      <c r="DT342" s="192"/>
      <c r="DU342" s="192"/>
      <c r="DV342" s="192"/>
      <c r="DW342" s="192"/>
      <c r="DX342" s="192"/>
      <c r="DY342" s="192"/>
      <c r="DZ342" s="192"/>
      <c r="EA342" s="192"/>
      <c r="EB342" s="192"/>
      <c r="EC342" s="192"/>
      <c r="ED342" s="192"/>
      <c r="EE342" s="192"/>
      <c r="EF342" s="192"/>
      <c r="EG342" s="192"/>
      <c r="EH342" s="192"/>
      <c r="EI342" s="192"/>
      <c r="EJ342" s="192"/>
      <c r="EK342" s="192"/>
      <c r="EL342" s="192"/>
      <c r="EM342" s="192"/>
      <c r="EN342" s="192"/>
      <c r="EO342" s="192"/>
      <c r="EP342" s="192"/>
      <c r="EQ342" s="192"/>
      <c r="ER342" s="192"/>
      <c r="ES342" s="192"/>
    </row>
    <row r="343" spans="2:149" s="79" customFormat="1" ht="21.75" customHeight="1">
      <c r="B343" s="246"/>
      <c r="C343" s="193"/>
      <c r="D343" s="235"/>
      <c r="E343" s="235"/>
      <c r="F343" s="235"/>
      <c r="G343" s="235"/>
      <c r="H343" s="235"/>
      <c r="I343" s="235"/>
      <c r="J343" s="235"/>
      <c r="K343" s="235"/>
      <c r="L343" s="235"/>
      <c r="M343" s="235"/>
      <c r="N343" s="235"/>
      <c r="O343" s="235"/>
      <c r="P343" s="235"/>
      <c r="Q343" s="235"/>
      <c r="R343" s="235"/>
      <c r="S343" s="235"/>
      <c r="T343" s="235"/>
      <c r="U343" s="235"/>
      <c r="V343" s="235"/>
      <c r="W343" s="194"/>
      <c r="X343" s="226" t="s">
        <v>47</v>
      </c>
      <c r="Y343" s="394"/>
      <c r="Z343" s="394"/>
      <c r="AA343" s="394"/>
      <c r="AB343" s="394"/>
      <c r="AC343" s="394"/>
      <c r="AD343" s="394"/>
      <c r="AE343" s="394"/>
      <c r="AF343" s="395"/>
      <c r="AG343" s="205" t="s">
        <v>19</v>
      </c>
      <c r="AH343" s="205"/>
      <c r="AI343" s="205"/>
      <c r="AJ343" s="205"/>
      <c r="AK343" s="205"/>
      <c r="AL343" s="205"/>
      <c r="AM343" s="205"/>
      <c r="AN343" s="205"/>
      <c r="AO343" s="205"/>
      <c r="AP343" s="205"/>
      <c r="AQ343" s="205"/>
      <c r="AR343" s="205" t="s">
        <v>96</v>
      </c>
      <c r="AS343" s="205"/>
      <c r="AT343" s="205"/>
      <c r="AU343" s="205"/>
      <c r="AV343" s="205"/>
      <c r="AW343" s="205"/>
      <c r="AX343" s="205"/>
      <c r="AY343" s="205"/>
      <c r="AZ343" s="205"/>
      <c r="BA343" s="205"/>
      <c r="BB343" s="205"/>
      <c r="BC343" s="205"/>
      <c r="BD343" s="205"/>
      <c r="BE343" s="205" t="s">
        <v>47</v>
      </c>
      <c r="BF343" s="205"/>
      <c r="BG343" s="205"/>
      <c r="BH343" s="205"/>
      <c r="BI343" s="205"/>
      <c r="BJ343" s="205"/>
      <c r="BK343" s="205"/>
      <c r="BL343" s="205"/>
      <c r="BM343" s="205"/>
      <c r="BN343" s="205"/>
      <c r="BO343" s="205"/>
      <c r="BP343" s="205"/>
      <c r="BQ343" s="205"/>
      <c r="BR343" s="205"/>
      <c r="BS343" s="205"/>
      <c r="BT343" s="205"/>
      <c r="BU343" s="205" t="s">
        <v>19</v>
      </c>
      <c r="BV343" s="205"/>
      <c r="BW343" s="205"/>
      <c r="BX343" s="205"/>
      <c r="BY343" s="205"/>
      <c r="BZ343" s="205"/>
      <c r="CA343" s="205"/>
      <c r="CB343" s="205"/>
      <c r="CC343" s="205"/>
      <c r="CD343" s="205"/>
      <c r="CE343" s="205"/>
      <c r="CF343" s="205"/>
      <c r="CG343" s="205"/>
      <c r="CH343" s="205"/>
      <c r="CI343" s="205"/>
      <c r="CJ343" s="205"/>
      <c r="CK343" s="205"/>
      <c r="CL343" s="205" t="s">
        <v>96</v>
      </c>
      <c r="CM343" s="205"/>
      <c r="CN343" s="205"/>
      <c r="CO343" s="205"/>
      <c r="CP343" s="205"/>
      <c r="CQ343" s="205"/>
      <c r="CR343" s="205"/>
      <c r="CS343" s="205"/>
      <c r="CT343" s="205"/>
      <c r="CU343" s="205"/>
      <c r="CV343" s="205"/>
      <c r="CW343" s="205"/>
      <c r="CX343" s="205"/>
      <c r="CY343" s="205"/>
      <c r="CZ343" s="205"/>
      <c r="DA343" s="193"/>
      <c r="DB343" s="235"/>
      <c r="DC343" s="235"/>
      <c r="DD343" s="235"/>
      <c r="DE343" s="235"/>
      <c r="DF343" s="235"/>
      <c r="DG343" s="235"/>
      <c r="DH343" s="235"/>
      <c r="DI343" s="235"/>
      <c r="DJ343" s="235"/>
      <c r="DK343" s="235"/>
      <c r="DL343" s="235"/>
      <c r="DM343" s="235"/>
      <c r="DN343" s="235"/>
      <c r="DO343" s="235"/>
      <c r="DP343" s="235"/>
      <c r="DQ343" s="235"/>
      <c r="DR343" s="235"/>
      <c r="DS343" s="235"/>
      <c r="DT343" s="235"/>
      <c r="DU343" s="235"/>
      <c r="DV343" s="235"/>
      <c r="DW343" s="235"/>
      <c r="DX343" s="235"/>
      <c r="DY343" s="235"/>
      <c r="DZ343" s="235"/>
      <c r="EA343" s="235"/>
      <c r="EB343" s="235"/>
      <c r="EC343" s="235"/>
      <c r="ED343" s="235"/>
      <c r="EE343" s="235"/>
      <c r="EF343" s="235"/>
      <c r="EG343" s="235"/>
      <c r="EH343" s="235"/>
      <c r="EI343" s="235"/>
      <c r="EJ343" s="235"/>
      <c r="EK343" s="235"/>
      <c r="EL343" s="235"/>
      <c r="EM343" s="235"/>
      <c r="EN343" s="235"/>
      <c r="EO343" s="235"/>
      <c r="EP343" s="235"/>
      <c r="EQ343" s="235"/>
      <c r="ER343" s="235"/>
      <c r="ES343" s="194"/>
    </row>
    <row r="344" spans="2:149" s="79" customFormat="1" ht="11.25" customHeight="1">
      <c r="B344" s="80">
        <v>1</v>
      </c>
      <c r="C344" s="416">
        <v>2</v>
      </c>
      <c r="D344" s="417"/>
      <c r="E344" s="417"/>
      <c r="F344" s="417"/>
      <c r="G344" s="417"/>
      <c r="H344" s="417"/>
      <c r="I344" s="417"/>
      <c r="J344" s="417"/>
      <c r="K344" s="417"/>
      <c r="L344" s="417"/>
      <c r="M344" s="417"/>
      <c r="N344" s="417"/>
      <c r="O344" s="417"/>
      <c r="P344" s="417"/>
      <c r="Q344" s="417"/>
      <c r="R344" s="417"/>
      <c r="S344" s="417"/>
      <c r="T344" s="417"/>
      <c r="U344" s="417"/>
      <c r="V344" s="417"/>
      <c r="W344" s="418"/>
      <c r="X344" s="416">
        <v>3</v>
      </c>
      <c r="Y344" s="417"/>
      <c r="Z344" s="417"/>
      <c r="AA344" s="417"/>
      <c r="AB344" s="417"/>
      <c r="AC344" s="417"/>
      <c r="AD344" s="417"/>
      <c r="AE344" s="417"/>
      <c r="AF344" s="418"/>
      <c r="AG344" s="204">
        <v>4</v>
      </c>
      <c r="AH344" s="204"/>
      <c r="AI344" s="204"/>
      <c r="AJ344" s="204"/>
      <c r="AK344" s="204"/>
      <c r="AL344" s="204"/>
      <c r="AM344" s="204"/>
      <c r="AN344" s="204"/>
      <c r="AO344" s="204"/>
      <c r="AP344" s="204"/>
      <c r="AQ344" s="204"/>
      <c r="AR344" s="204">
        <v>5</v>
      </c>
      <c r="AS344" s="204"/>
      <c r="AT344" s="204"/>
      <c r="AU344" s="204"/>
      <c r="AV344" s="204"/>
      <c r="AW344" s="204"/>
      <c r="AX344" s="204"/>
      <c r="AY344" s="204"/>
      <c r="AZ344" s="204"/>
      <c r="BA344" s="204"/>
      <c r="BB344" s="204"/>
      <c r="BC344" s="204"/>
      <c r="BD344" s="204"/>
      <c r="BE344" s="204">
        <v>6</v>
      </c>
      <c r="BF344" s="204"/>
      <c r="BG344" s="204"/>
      <c r="BH344" s="204"/>
      <c r="BI344" s="204"/>
      <c r="BJ344" s="204"/>
      <c r="BK344" s="204"/>
      <c r="BL344" s="204"/>
      <c r="BM344" s="204"/>
      <c r="BN344" s="204"/>
      <c r="BO344" s="204"/>
      <c r="BP344" s="204"/>
      <c r="BQ344" s="204"/>
      <c r="BR344" s="204"/>
      <c r="BS344" s="204"/>
      <c r="BT344" s="204"/>
      <c r="BU344" s="204">
        <v>7</v>
      </c>
      <c r="BV344" s="204"/>
      <c r="BW344" s="204"/>
      <c r="BX344" s="204"/>
      <c r="BY344" s="204"/>
      <c r="BZ344" s="204"/>
      <c r="CA344" s="204"/>
      <c r="CB344" s="204"/>
      <c r="CC344" s="204"/>
      <c r="CD344" s="204"/>
      <c r="CE344" s="204"/>
      <c r="CF344" s="204"/>
      <c r="CG344" s="204"/>
      <c r="CH344" s="204"/>
      <c r="CI344" s="204"/>
      <c r="CJ344" s="204"/>
      <c r="CK344" s="204"/>
      <c r="CL344" s="204">
        <v>8</v>
      </c>
      <c r="CM344" s="204"/>
      <c r="CN344" s="204"/>
      <c r="CO344" s="204"/>
      <c r="CP344" s="204"/>
      <c r="CQ344" s="204"/>
      <c r="CR344" s="204"/>
      <c r="CS344" s="204"/>
      <c r="CT344" s="204"/>
      <c r="CU344" s="204"/>
      <c r="CV344" s="204"/>
      <c r="CW344" s="204"/>
      <c r="CX344" s="204"/>
      <c r="CY344" s="204"/>
      <c r="CZ344" s="204"/>
      <c r="DA344" s="204">
        <v>9</v>
      </c>
      <c r="DB344" s="204"/>
      <c r="DC344" s="204"/>
      <c r="DD344" s="204"/>
      <c r="DE344" s="204"/>
      <c r="DF344" s="204"/>
      <c r="DG344" s="204"/>
      <c r="DH344" s="204"/>
      <c r="DI344" s="204"/>
      <c r="DJ344" s="204"/>
      <c r="DK344" s="204"/>
      <c r="DL344" s="204"/>
      <c r="DM344" s="204"/>
      <c r="DN344" s="204"/>
      <c r="DO344" s="204"/>
      <c r="DP344" s="204"/>
      <c r="DQ344" s="204"/>
      <c r="DR344" s="204"/>
      <c r="DS344" s="204"/>
      <c r="DT344" s="204"/>
      <c r="DU344" s="204"/>
      <c r="DV344" s="204"/>
      <c r="DW344" s="204"/>
      <c r="DX344" s="204"/>
      <c r="DY344" s="204"/>
      <c r="DZ344" s="204"/>
      <c r="EA344" s="204"/>
      <c r="EB344" s="204"/>
      <c r="EC344" s="204"/>
      <c r="ED344" s="204"/>
      <c r="EE344" s="204"/>
      <c r="EF344" s="204"/>
      <c r="EG344" s="204"/>
      <c r="EH344" s="204"/>
      <c r="EI344" s="204"/>
      <c r="EJ344" s="204"/>
      <c r="EK344" s="204"/>
      <c r="EL344" s="204"/>
      <c r="EM344" s="204"/>
      <c r="EN344" s="204"/>
      <c r="EO344" s="204"/>
      <c r="EP344" s="204"/>
      <c r="EQ344" s="204"/>
      <c r="ER344" s="204"/>
      <c r="ES344" s="204"/>
    </row>
    <row r="345" spans="1:180" ht="21.75" customHeight="1">
      <c r="A345"/>
      <c r="B345" s="212" t="s">
        <v>207</v>
      </c>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c r="BI345" s="212"/>
      <c r="BJ345" s="212"/>
      <c r="BK345" s="212"/>
      <c r="BL345" s="212"/>
      <c r="BM345" s="212"/>
      <c r="BN345" s="212"/>
      <c r="BO345" s="212"/>
      <c r="BP345" s="212"/>
      <c r="BQ345" s="212"/>
      <c r="BR345" s="212"/>
      <c r="BS345" s="212"/>
      <c r="BT345" s="212"/>
      <c r="BU345" s="212"/>
      <c r="BV345" s="212"/>
      <c r="BW345" s="212"/>
      <c r="BX345" s="212"/>
      <c r="BY345" s="212"/>
      <c r="BZ345" s="212"/>
      <c r="CA345" s="212"/>
      <c r="CB345" s="212"/>
      <c r="CC345" s="212"/>
      <c r="CD345" s="212"/>
      <c r="CE345" s="212"/>
      <c r="CF345" s="212"/>
      <c r="CG345" s="212"/>
      <c r="CH345" s="212"/>
      <c r="CI345" s="212"/>
      <c r="CJ345" s="212"/>
      <c r="CK345" s="212"/>
      <c r="CL345" s="212"/>
      <c r="CM345" s="212"/>
      <c r="CN345" s="212"/>
      <c r="CO345" s="212"/>
      <c r="CP345" s="212"/>
      <c r="CQ345" s="212"/>
      <c r="CR345" s="212"/>
      <c r="CS345" s="212"/>
      <c r="CT345" s="212"/>
      <c r="CU345" s="212"/>
      <c r="CV345" s="212"/>
      <c r="CW345" s="212"/>
      <c r="CX345" s="212"/>
      <c r="CY345" s="212"/>
      <c r="CZ345" s="212"/>
      <c r="DA345" s="212"/>
      <c r="DB345" s="212"/>
      <c r="DC345" s="212"/>
      <c r="DD345" s="212"/>
      <c r="DE345" s="212"/>
      <c r="DF345" s="212"/>
      <c r="DG345" s="212"/>
      <c r="DH345" s="212"/>
      <c r="DI345" s="212"/>
      <c r="DJ345" s="212"/>
      <c r="DK345" s="212"/>
      <c r="DL345" s="212"/>
      <c r="DM345" s="212"/>
      <c r="DN345" s="212"/>
      <c r="DO345" s="212"/>
      <c r="DP345" s="212"/>
      <c r="DQ345" s="212"/>
      <c r="DR345" s="212"/>
      <c r="DS345" s="212"/>
      <c r="DT345" s="212"/>
      <c r="DU345" s="212"/>
      <c r="DV345" s="212"/>
      <c r="DW345" s="212"/>
      <c r="DX345" s="212"/>
      <c r="DY345" s="212"/>
      <c r="DZ345" s="212"/>
      <c r="EA345" s="212"/>
      <c r="EB345" s="212"/>
      <c r="EC345" s="212"/>
      <c r="ED345" s="212"/>
      <c r="EE345" s="212"/>
      <c r="EF345" s="212"/>
      <c r="EG345" s="212"/>
      <c r="EH345" s="212"/>
      <c r="EI345" s="212"/>
      <c r="EJ345" s="212"/>
      <c r="EK345" s="212"/>
      <c r="EL345" s="212"/>
      <c r="EM345" s="212"/>
      <c r="EN345" s="212"/>
      <c r="EO345" s="212"/>
      <c r="EP345" s="212"/>
      <c r="EQ345" s="212"/>
      <c r="ER345" s="212"/>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row>
    <row r="346" spans="1:180" ht="11.25" customHeight="1">
      <c r="A346"/>
      <c r="B346" s="206" t="s">
        <v>229</v>
      </c>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c r="Y346" s="206"/>
      <c r="Z346" s="206"/>
      <c r="AA346" s="206"/>
      <c r="AB346" s="206"/>
      <c r="AC346" s="206"/>
      <c r="AD346" s="206"/>
      <c r="AE346" s="206"/>
      <c r="AF346" s="206"/>
      <c r="AG346" s="206"/>
      <c r="AH346" s="206"/>
      <c r="AI346" s="206"/>
      <c r="AJ346" s="206"/>
      <c r="AK346" s="206"/>
      <c r="AL346" s="206"/>
      <c r="AM346" s="206"/>
      <c r="AN346" s="206"/>
      <c r="AO346" s="206"/>
      <c r="AP346" s="206"/>
      <c r="AQ346" s="206"/>
      <c r="AR346" s="206"/>
      <c r="AS346" s="206"/>
      <c r="AT346" s="206"/>
      <c r="AU346" s="206"/>
      <c r="AV346" s="206"/>
      <c r="AW346" s="206"/>
      <c r="AX346" s="206"/>
      <c r="AY346" s="206"/>
      <c r="AZ346" s="206"/>
      <c r="BA346" s="206"/>
      <c r="BB346" s="206"/>
      <c r="BC346" s="206"/>
      <c r="BD346" s="206"/>
      <c r="BE346" s="206"/>
      <c r="BF346" s="206"/>
      <c r="BG346" s="206"/>
      <c r="BH346" s="206"/>
      <c r="BI346" s="206"/>
      <c r="BJ346" s="206"/>
      <c r="BK346" s="206"/>
      <c r="BL346" s="206"/>
      <c r="BM346" s="206"/>
      <c r="BN346" s="206"/>
      <c r="BO346" s="206"/>
      <c r="BP346" s="206"/>
      <c r="BQ346" s="206"/>
      <c r="BR346" s="206"/>
      <c r="BS346" s="206"/>
      <c r="BT346" s="206"/>
      <c r="BU346" s="206"/>
      <c r="BV346" s="206"/>
      <c r="BW346" s="206"/>
      <c r="BX346" s="206"/>
      <c r="BY346" s="206"/>
      <c r="BZ346" s="206"/>
      <c r="CA346" s="206"/>
      <c r="CB346" s="206"/>
      <c r="CC346" s="206"/>
      <c r="CD346" s="206"/>
      <c r="CE346" s="206"/>
      <c r="CF346" s="206"/>
      <c r="CG346" s="206"/>
      <c r="CH346" s="206"/>
      <c r="CI346" s="206"/>
      <c r="CJ346" s="206"/>
      <c r="CK346" s="206"/>
      <c r="CL346" s="206"/>
      <c r="CM346" s="206"/>
      <c r="CN346" s="206"/>
      <c r="CO346" s="206"/>
      <c r="CP346" s="206"/>
      <c r="CQ346" s="206"/>
      <c r="CR346" s="206"/>
      <c r="CS346" s="206"/>
      <c r="CT346" s="206"/>
      <c r="CU346" s="206"/>
      <c r="CV346" s="206"/>
      <c r="CW346" s="206"/>
      <c r="CX346" s="206"/>
      <c r="CY346" s="206"/>
      <c r="CZ346" s="206"/>
      <c r="DA346" s="206"/>
      <c r="DB346" s="206"/>
      <c r="DC346" s="206"/>
      <c r="DD346" s="206"/>
      <c r="DE346" s="206"/>
      <c r="DF346" s="206"/>
      <c r="DG346" s="206"/>
      <c r="DH346" s="206"/>
      <c r="DI346" s="206"/>
      <c r="DJ346" s="206"/>
      <c r="DK346" s="206"/>
      <c r="DL346" s="206"/>
      <c r="DM346" s="206"/>
      <c r="DN346" s="206"/>
      <c r="DO346" s="206"/>
      <c r="DP346" s="206"/>
      <c r="DQ346" s="206"/>
      <c r="DR346" s="206"/>
      <c r="DS346" s="206"/>
      <c r="DT346" s="206"/>
      <c r="DU346" s="206"/>
      <c r="DV346" s="206"/>
      <c r="DW346" s="206"/>
      <c r="DX346" s="206"/>
      <c r="DY346" s="206"/>
      <c r="DZ346" s="206"/>
      <c r="EA346" s="206"/>
      <c r="EB346" s="206"/>
      <c r="EC346" s="206"/>
      <c r="ED346" s="206"/>
      <c r="EE346" s="206"/>
      <c r="EF346" s="206"/>
      <c r="EG346" s="206"/>
      <c r="EH346" s="206"/>
      <c r="EI346" s="206"/>
      <c r="EJ346" s="206"/>
      <c r="EK346" s="206"/>
      <c r="EL346" s="206"/>
      <c r="EM346" s="206"/>
      <c r="EN346" s="206"/>
      <c r="EO346" s="206"/>
      <c r="EP346" s="206"/>
      <c r="EQ346" s="206"/>
      <c r="ER346" s="206"/>
      <c r="ES346" s="206"/>
      <c r="ET346" s="206"/>
      <c r="EU346" s="206"/>
      <c r="EV346" s="206"/>
      <c r="EW346" s="206"/>
      <c r="EX346" s="206"/>
      <c r="EY346" s="206"/>
      <c r="EZ346" s="206"/>
      <c r="FA346" s="206"/>
      <c r="FB346" s="206"/>
      <c r="FC346" s="206"/>
      <c r="FD346" s="206"/>
      <c r="FE346" s="206"/>
      <c r="FF346" s="206"/>
      <c r="FG346" s="206"/>
      <c r="FH346" s="206"/>
      <c r="FI346" s="206"/>
      <c r="FJ346" s="206"/>
      <c r="FK346" s="206"/>
      <c r="FL346" s="206"/>
      <c r="FM346" s="206"/>
      <c r="FN346" s="206"/>
      <c r="FO346" s="206"/>
      <c r="FP346" s="206"/>
      <c r="FQ346" s="206"/>
      <c r="FR346" s="206"/>
      <c r="FS346" s="206"/>
      <c r="FT346" s="206"/>
      <c r="FU346" s="206"/>
      <c r="FV346" s="206"/>
      <c r="FW346" s="206"/>
      <c r="FX346"/>
    </row>
    <row r="347" spans="1:180" ht="38.25" customHeight="1">
      <c r="A347"/>
      <c r="B347" s="206"/>
      <c r="C347" s="206"/>
      <c r="D347" s="206"/>
      <c r="E347" s="206"/>
      <c r="F347" s="206"/>
      <c r="G347" s="206"/>
      <c r="H347" s="206"/>
      <c r="I347" s="206"/>
      <c r="J347" s="206"/>
      <c r="K347" s="206"/>
      <c r="L347" s="206"/>
      <c r="M347" s="206"/>
      <c r="N347" s="206"/>
      <c r="O347" s="206"/>
      <c r="P347" s="206"/>
      <c r="Q347" s="206"/>
      <c r="R347" s="206"/>
      <c r="S347" s="206"/>
      <c r="T347" s="206"/>
      <c r="U347" s="206"/>
      <c r="V347" s="206"/>
      <c r="W347" s="206"/>
      <c r="X347" s="206"/>
      <c r="Y347" s="206"/>
      <c r="Z347" s="206"/>
      <c r="AA347" s="206"/>
      <c r="AB347" s="206"/>
      <c r="AC347" s="206"/>
      <c r="AD347" s="206"/>
      <c r="AE347" s="206"/>
      <c r="AF347" s="206"/>
      <c r="AG347" s="206"/>
      <c r="AH347" s="206"/>
      <c r="AI347" s="206"/>
      <c r="AJ347" s="206"/>
      <c r="AK347" s="206"/>
      <c r="AL347" s="206"/>
      <c r="AM347" s="206"/>
      <c r="AN347" s="206"/>
      <c r="AO347" s="206"/>
      <c r="AP347" s="206"/>
      <c r="AQ347" s="206"/>
      <c r="AR347" s="206"/>
      <c r="AS347" s="206"/>
      <c r="AT347" s="206"/>
      <c r="AU347" s="206"/>
      <c r="AV347" s="206"/>
      <c r="AW347" s="206"/>
      <c r="AX347" s="206"/>
      <c r="AY347" s="206"/>
      <c r="AZ347" s="206"/>
      <c r="BA347" s="206"/>
      <c r="BB347" s="206"/>
      <c r="BC347" s="206"/>
      <c r="BD347" s="206"/>
      <c r="BE347" s="206"/>
      <c r="BF347" s="206"/>
      <c r="BG347" s="206"/>
      <c r="BH347" s="206"/>
      <c r="BI347" s="206"/>
      <c r="BJ347" s="206"/>
      <c r="BK347" s="206"/>
      <c r="BL347" s="206"/>
      <c r="BM347" s="206"/>
      <c r="BN347" s="206"/>
      <c r="BO347" s="206"/>
      <c r="BP347" s="206"/>
      <c r="BQ347" s="206"/>
      <c r="BR347" s="206"/>
      <c r="BS347" s="206"/>
      <c r="BT347" s="206"/>
      <c r="BU347" s="206"/>
      <c r="BV347" s="206"/>
      <c r="BW347" s="206"/>
      <c r="BX347" s="206"/>
      <c r="BY347" s="206"/>
      <c r="BZ347" s="206"/>
      <c r="CA347" s="206"/>
      <c r="CB347" s="206"/>
      <c r="CC347" s="206"/>
      <c r="CD347" s="206"/>
      <c r="CE347" s="206"/>
      <c r="CF347" s="206"/>
      <c r="CG347" s="206"/>
      <c r="CH347" s="206"/>
      <c r="CI347" s="206"/>
      <c r="CJ347" s="206"/>
      <c r="CK347" s="206"/>
      <c r="CL347" s="206"/>
      <c r="CM347" s="206"/>
      <c r="CN347" s="206"/>
      <c r="CO347" s="206"/>
      <c r="CP347" s="206"/>
      <c r="CQ347" s="206"/>
      <c r="CR347" s="206"/>
      <c r="CS347" s="206"/>
      <c r="CT347" s="206"/>
      <c r="CU347" s="206"/>
      <c r="CV347" s="206"/>
      <c r="CW347" s="206"/>
      <c r="CX347" s="206"/>
      <c r="CY347" s="206"/>
      <c r="CZ347" s="206"/>
      <c r="DA347" s="206"/>
      <c r="DB347" s="206"/>
      <c r="DC347" s="206"/>
      <c r="DD347" s="206"/>
      <c r="DE347" s="206"/>
      <c r="DF347" s="206"/>
      <c r="DG347" s="206"/>
      <c r="DH347" s="206"/>
      <c r="DI347" s="206"/>
      <c r="DJ347" s="206"/>
      <c r="DK347" s="206"/>
      <c r="DL347" s="206"/>
      <c r="DM347" s="206"/>
      <c r="DN347" s="206"/>
      <c r="DO347" s="206"/>
      <c r="DP347" s="206"/>
      <c r="DQ347" s="206"/>
      <c r="DR347" s="206"/>
      <c r="DS347" s="206"/>
      <c r="DT347" s="206"/>
      <c r="DU347" s="206"/>
      <c r="DV347" s="206"/>
      <c r="DW347" s="206"/>
      <c r="DX347" s="206"/>
      <c r="DY347" s="206"/>
      <c r="DZ347" s="206"/>
      <c r="EA347" s="206"/>
      <c r="EB347" s="206"/>
      <c r="EC347" s="206"/>
      <c r="ED347" s="206"/>
      <c r="EE347" s="206"/>
      <c r="EF347" s="206"/>
      <c r="EG347" s="206"/>
      <c r="EH347" s="206"/>
      <c r="EI347" s="206"/>
      <c r="EJ347" s="206"/>
      <c r="EK347" s="206"/>
      <c r="EL347" s="206"/>
      <c r="EM347" s="206"/>
      <c r="EN347" s="206"/>
      <c r="EO347" s="206"/>
      <c r="EP347" s="206"/>
      <c r="EQ347" s="206"/>
      <c r="ER347" s="206"/>
      <c r="ES347" s="206"/>
      <c r="ET347" s="206"/>
      <c r="EU347" s="206"/>
      <c r="EV347" s="206"/>
      <c r="EW347" s="206"/>
      <c r="EX347" s="206"/>
      <c r="EY347" s="206"/>
      <c r="EZ347" s="206"/>
      <c r="FA347" s="206"/>
      <c r="FB347" s="206"/>
      <c r="FC347" s="206"/>
      <c r="FD347" s="206"/>
      <c r="FE347" s="206"/>
      <c r="FF347" s="206"/>
      <c r="FG347" s="206"/>
      <c r="FH347" s="206"/>
      <c r="FI347" s="206"/>
      <c r="FJ347" s="206"/>
      <c r="FK347" s="206"/>
      <c r="FL347" s="206"/>
      <c r="FM347" s="206"/>
      <c r="FN347" s="206"/>
      <c r="FO347" s="206"/>
      <c r="FP347" s="206"/>
      <c r="FQ347" s="206"/>
      <c r="FR347" s="206"/>
      <c r="FS347" s="206"/>
      <c r="FT347" s="206"/>
      <c r="FU347" s="206"/>
      <c r="FV347" s="206"/>
      <c r="FW347" s="206"/>
      <c r="FX347"/>
    </row>
    <row r="348" spans="1:180" ht="11.25" customHeight="1">
      <c r="A348"/>
      <c r="B348" s="249" t="s">
        <v>173</v>
      </c>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249"/>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c r="BM348" s="249"/>
      <c r="BN348" s="249"/>
      <c r="BO348" s="249"/>
      <c r="BP348" s="249"/>
      <c r="BQ348" s="249"/>
      <c r="BR348" s="249"/>
      <c r="BS348" s="249"/>
      <c r="BT348" s="249"/>
      <c r="BU348" s="249"/>
      <c r="BV348" s="249"/>
      <c r="BW348" s="249"/>
      <c r="BX348" s="249"/>
      <c r="BY348" s="249"/>
      <c r="BZ348" s="249"/>
      <c r="CA348" s="249"/>
      <c r="CB348" s="249"/>
      <c r="CC348" s="249"/>
      <c r="CD348" s="249"/>
      <c r="CE348" s="249"/>
      <c r="CF348" s="249"/>
      <c r="CG348" s="249"/>
      <c r="CH348" s="249"/>
      <c r="CI348" s="249"/>
      <c r="CJ348" s="249"/>
      <c r="CK348" s="249"/>
      <c r="CL348" s="249"/>
      <c r="CM348" s="249"/>
      <c r="CN348" s="249"/>
      <c r="CO348" s="249"/>
      <c r="CP348" s="249"/>
      <c r="CQ348" s="249"/>
      <c r="CR348" s="249"/>
      <c r="CS348" s="249"/>
      <c r="CT348" s="249"/>
      <c r="CU348" s="249"/>
      <c r="CV348" s="249"/>
      <c r="CW348" s="249"/>
      <c r="CX348" s="249"/>
      <c r="CY348" s="249"/>
      <c r="CZ348" s="249"/>
      <c r="DA348" s="249"/>
      <c r="DB348" s="249"/>
      <c r="DC348" s="249"/>
      <c r="DD348" s="249"/>
      <c r="DE348" s="249"/>
      <c r="DF348" s="249"/>
      <c r="DG348" s="249"/>
      <c r="DH348" s="249"/>
      <c r="DI348" s="249"/>
      <c r="DJ348" s="249"/>
      <c r="DK348" s="249"/>
      <c r="DL348" s="249"/>
      <c r="DM348" s="249"/>
      <c r="DN348" s="249"/>
      <c r="DO348" s="249"/>
      <c r="DP348" s="249"/>
      <c r="DQ348" s="249"/>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row>
    <row r="349" spans="1:180" ht="11.25" customHeight="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row>
    <row r="350" spans="1:180" ht="11.25" customHeight="1">
      <c r="A350"/>
      <c r="B350" s="249" t="s">
        <v>174</v>
      </c>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249"/>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c r="BM350" s="249"/>
      <c r="BN350" s="249"/>
      <c r="BO350" s="249"/>
      <c r="BP350" s="249"/>
      <c r="BQ350" s="249"/>
      <c r="BR350" s="249"/>
      <c r="BS350" s="249"/>
      <c r="BT350" s="249"/>
      <c r="BU350" s="249"/>
      <c r="BV350" s="249"/>
      <c r="BW350" s="249"/>
      <c r="BX350" s="249"/>
      <c r="BY350" s="249"/>
      <c r="BZ350" s="249"/>
      <c r="CA350" s="249"/>
      <c r="CB350" s="249"/>
      <c r="CC350" s="249"/>
      <c r="CD350" s="249"/>
      <c r="CE350" s="249"/>
      <c r="CF350" s="249"/>
      <c r="CG350" s="249"/>
      <c r="CH350" s="249"/>
      <c r="CI350" s="249"/>
      <c r="CJ350" s="249"/>
      <c r="CK350" s="249"/>
      <c r="CL350" s="249"/>
      <c r="CM350" s="249"/>
      <c r="CN350" s="249"/>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row>
    <row r="351" spans="1:180" ht="11.25" customHeight="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s="78"/>
      <c r="DS351" s="78"/>
      <c r="DT351" s="78"/>
      <c r="DU351" s="78"/>
      <c r="DV351" s="78"/>
      <c r="DW351" s="78"/>
      <c r="DX351" s="78"/>
      <c r="DY351" s="78"/>
      <c r="DZ351" s="78"/>
      <c r="EA351" s="78"/>
      <c r="EB351" s="78"/>
      <c r="EC351" s="78"/>
      <c r="ED351" s="78" t="s">
        <v>77</v>
      </c>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row>
    <row r="352" spans="2:144" s="79" customFormat="1" ht="42.75" customHeight="1">
      <c r="B352" s="192" t="s">
        <v>10</v>
      </c>
      <c r="C352" s="238" t="s">
        <v>98</v>
      </c>
      <c r="D352" s="408"/>
      <c r="E352" s="408"/>
      <c r="F352" s="408"/>
      <c r="G352" s="408"/>
      <c r="H352" s="248"/>
      <c r="I352" s="192" t="s">
        <v>17</v>
      </c>
      <c r="J352" s="192"/>
      <c r="K352" s="192"/>
      <c r="L352" s="192"/>
      <c r="M352" s="192"/>
      <c r="N352" s="192"/>
      <c r="O352" s="192"/>
      <c r="P352" s="192"/>
      <c r="Q352" s="192"/>
      <c r="R352" s="192"/>
      <c r="S352" s="192"/>
      <c r="T352" s="192"/>
      <c r="U352" s="192"/>
      <c r="V352" s="192"/>
      <c r="W352" s="192"/>
      <c r="X352" s="192"/>
      <c r="Y352" s="192" t="s">
        <v>99</v>
      </c>
      <c r="Z352" s="192"/>
      <c r="AA352" s="192"/>
      <c r="AB352" s="192"/>
      <c r="AC352" s="192"/>
      <c r="AD352" s="192"/>
      <c r="AE352" s="192"/>
      <c r="AF352" s="192"/>
      <c r="AG352" s="192"/>
      <c r="AH352" s="192"/>
      <c r="AI352" s="192"/>
      <c r="AJ352" s="192"/>
      <c r="AK352" s="192"/>
      <c r="AL352" s="192"/>
      <c r="AM352" s="192" t="s">
        <v>100</v>
      </c>
      <c r="AN352" s="192"/>
      <c r="AO352" s="192"/>
      <c r="AP352" s="192"/>
      <c r="AQ352" s="192"/>
      <c r="AR352" s="192"/>
      <c r="AS352" s="192"/>
      <c r="AT352" s="192"/>
      <c r="AU352" s="192"/>
      <c r="AV352" s="192"/>
      <c r="AW352" s="192"/>
      <c r="AX352" s="192"/>
      <c r="AY352" s="237" t="s">
        <v>175</v>
      </c>
      <c r="AZ352" s="192"/>
      <c r="BA352" s="192"/>
      <c r="BB352" s="192"/>
      <c r="BC352" s="192"/>
      <c r="BD352" s="192"/>
      <c r="BE352" s="192"/>
      <c r="BF352" s="192"/>
      <c r="BG352" s="192"/>
      <c r="BH352" s="192"/>
      <c r="BI352" s="192"/>
      <c r="BJ352" s="192"/>
      <c r="BK352" s="192"/>
      <c r="BL352" s="192"/>
      <c r="BM352" s="192"/>
      <c r="BN352" s="192"/>
      <c r="BO352" s="247" t="s">
        <v>176</v>
      </c>
      <c r="BP352" s="248"/>
      <c r="BQ352" s="248"/>
      <c r="BR352" s="248"/>
      <c r="BS352" s="248"/>
      <c r="BT352" s="248"/>
      <c r="BU352" s="248"/>
      <c r="BV352" s="248"/>
      <c r="BW352" s="248"/>
      <c r="BX352" s="248"/>
      <c r="BY352" s="248"/>
      <c r="BZ352" s="248"/>
      <c r="CA352" s="248"/>
      <c r="CB352" s="248"/>
      <c r="CC352" s="248"/>
      <c r="CD352" s="192" t="s">
        <v>101</v>
      </c>
      <c r="CE352" s="192"/>
      <c r="CF352" s="192"/>
      <c r="CG352" s="192"/>
      <c r="CH352" s="192"/>
      <c r="CI352" s="192"/>
      <c r="CJ352" s="192"/>
      <c r="CK352" s="192"/>
      <c r="CL352" s="192"/>
      <c r="CM352" s="192"/>
      <c r="CN352" s="192"/>
      <c r="CO352" s="192"/>
      <c r="CP352" s="192"/>
      <c r="CQ352" s="192"/>
      <c r="CR352" s="192"/>
      <c r="CS352" s="226" t="s">
        <v>102</v>
      </c>
      <c r="CT352" s="226"/>
      <c r="CU352" s="226"/>
      <c r="CV352" s="226"/>
      <c r="CW352" s="226"/>
      <c r="CX352" s="226"/>
      <c r="CY352" s="226"/>
      <c r="CZ352" s="226"/>
      <c r="DA352" s="226"/>
      <c r="DB352" s="226"/>
      <c r="DC352" s="226"/>
      <c r="DD352" s="226"/>
      <c r="DE352" s="226"/>
      <c r="DF352" s="226"/>
      <c r="DG352" s="226"/>
      <c r="DH352" s="226"/>
      <c r="DI352" s="226"/>
      <c r="DJ352" s="226"/>
      <c r="DK352" s="226"/>
      <c r="DL352" s="226"/>
      <c r="DM352" s="226"/>
      <c r="DN352" s="226"/>
      <c r="DO352" s="226"/>
      <c r="DP352" s="226"/>
      <c r="DQ352" s="226"/>
      <c r="DR352" s="226"/>
      <c r="DS352" s="226"/>
      <c r="DT352" s="226"/>
      <c r="DU352" s="226"/>
      <c r="DV352" s="226"/>
      <c r="DW352" s="226"/>
      <c r="DX352" s="226"/>
      <c r="DY352" s="226"/>
      <c r="DZ352" s="192" t="s">
        <v>103</v>
      </c>
      <c r="EA352" s="192"/>
      <c r="EB352" s="192"/>
      <c r="EC352" s="192"/>
      <c r="ED352" s="192"/>
      <c r="EE352" s="192"/>
      <c r="EF352" s="192"/>
      <c r="EG352" s="192"/>
      <c r="EH352" s="192"/>
      <c r="EI352" s="192"/>
      <c r="EJ352" s="192"/>
      <c r="EK352" s="192"/>
      <c r="EL352" s="192"/>
      <c r="EM352" s="192"/>
      <c r="EN352" s="192"/>
    </row>
    <row r="353" spans="2:144" s="79" customFormat="1" ht="38.25" customHeight="1">
      <c r="B353" s="246"/>
      <c r="C353" s="193"/>
      <c r="D353" s="235"/>
      <c r="E353" s="235"/>
      <c r="F353" s="235"/>
      <c r="G353" s="235"/>
      <c r="H353" s="194"/>
      <c r="I353" s="193"/>
      <c r="J353" s="235"/>
      <c r="K353" s="235"/>
      <c r="L353" s="235"/>
      <c r="M353" s="235"/>
      <c r="N353" s="235"/>
      <c r="O353" s="235"/>
      <c r="P353" s="235"/>
      <c r="Q353" s="235"/>
      <c r="R353" s="235"/>
      <c r="S353" s="235"/>
      <c r="T353" s="235"/>
      <c r="U353" s="235"/>
      <c r="V353" s="235"/>
      <c r="W353" s="235"/>
      <c r="X353" s="194"/>
      <c r="Y353" s="193"/>
      <c r="Z353" s="235"/>
      <c r="AA353" s="235"/>
      <c r="AB353" s="235"/>
      <c r="AC353" s="235"/>
      <c r="AD353" s="235"/>
      <c r="AE353" s="235"/>
      <c r="AF353" s="235"/>
      <c r="AG353" s="235"/>
      <c r="AH353" s="235"/>
      <c r="AI353" s="235"/>
      <c r="AJ353" s="235"/>
      <c r="AK353" s="235"/>
      <c r="AL353" s="194"/>
      <c r="AM353" s="193"/>
      <c r="AN353" s="235"/>
      <c r="AO353" s="235"/>
      <c r="AP353" s="235"/>
      <c r="AQ353" s="235"/>
      <c r="AR353" s="235"/>
      <c r="AS353" s="235"/>
      <c r="AT353" s="235"/>
      <c r="AU353" s="235"/>
      <c r="AV353" s="235"/>
      <c r="AW353" s="235"/>
      <c r="AX353" s="194"/>
      <c r="AY353" s="193"/>
      <c r="AZ353" s="235"/>
      <c r="BA353" s="235"/>
      <c r="BB353" s="235"/>
      <c r="BC353" s="235"/>
      <c r="BD353" s="235"/>
      <c r="BE353" s="235"/>
      <c r="BF353" s="235"/>
      <c r="BG353" s="235"/>
      <c r="BH353" s="235"/>
      <c r="BI353" s="235"/>
      <c r="BJ353" s="235"/>
      <c r="BK353" s="235"/>
      <c r="BL353" s="235"/>
      <c r="BM353" s="235"/>
      <c r="BN353" s="194"/>
      <c r="BO353" s="235"/>
      <c r="BP353" s="235"/>
      <c r="BQ353" s="235"/>
      <c r="BR353" s="235"/>
      <c r="BS353" s="235"/>
      <c r="BT353" s="235"/>
      <c r="BU353" s="235"/>
      <c r="BV353" s="235"/>
      <c r="BW353" s="235"/>
      <c r="BX353" s="235"/>
      <c r="BY353" s="235"/>
      <c r="BZ353" s="235"/>
      <c r="CA353" s="235"/>
      <c r="CB353" s="235"/>
      <c r="CC353" s="194"/>
      <c r="CD353" s="193"/>
      <c r="CE353" s="235"/>
      <c r="CF353" s="235"/>
      <c r="CG353" s="235"/>
      <c r="CH353" s="235"/>
      <c r="CI353" s="235"/>
      <c r="CJ353" s="235"/>
      <c r="CK353" s="235"/>
      <c r="CL353" s="235"/>
      <c r="CM353" s="235"/>
      <c r="CN353" s="235"/>
      <c r="CO353" s="235"/>
      <c r="CP353" s="235"/>
      <c r="CQ353" s="235"/>
      <c r="CR353" s="194"/>
      <c r="CS353" s="246" t="s">
        <v>104</v>
      </c>
      <c r="CT353" s="246"/>
      <c r="CU353" s="246"/>
      <c r="CV353" s="246"/>
      <c r="CW353" s="246"/>
      <c r="CX353" s="246"/>
      <c r="CY353" s="246"/>
      <c r="CZ353" s="246"/>
      <c r="DA353" s="246"/>
      <c r="DB353" s="246"/>
      <c r="DC353" s="246"/>
      <c r="DD353" s="246"/>
      <c r="DE353" s="246"/>
      <c r="DF353" s="246"/>
      <c r="DG353" s="246"/>
      <c r="DH353" s="246"/>
      <c r="DI353" s="205" t="s">
        <v>105</v>
      </c>
      <c r="DJ353" s="205"/>
      <c r="DK353" s="205"/>
      <c r="DL353" s="205"/>
      <c r="DM353" s="205"/>
      <c r="DN353" s="205"/>
      <c r="DO353" s="205"/>
      <c r="DP353" s="205"/>
      <c r="DQ353" s="205"/>
      <c r="DR353" s="205"/>
      <c r="DS353" s="205"/>
      <c r="DT353" s="205"/>
      <c r="DU353" s="205"/>
      <c r="DV353" s="205"/>
      <c r="DW353" s="205"/>
      <c r="DX353" s="205"/>
      <c r="DY353" s="205"/>
      <c r="DZ353" s="193"/>
      <c r="EA353" s="235"/>
      <c r="EB353" s="235"/>
      <c r="EC353" s="235"/>
      <c r="ED353" s="235"/>
      <c r="EE353" s="235"/>
      <c r="EF353" s="235"/>
      <c r="EG353" s="235"/>
      <c r="EH353" s="235"/>
      <c r="EI353" s="235"/>
      <c r="EJ353" s="235"/>
      <c r="EK353" s="235"/>
      <c r="EL353" s="235"/>
      <c r="EM353" s="235"/>
      <c r="EN353" s="194"/>
    </row>
    <row r="354" spans="1:180" ht="11.25" customHeight="1">
      <c r="A354"/>
      <c r="B354" s="32">
        <v>1</v>
      </c>
      <c r="C354" s="233">
        <v>2</v>
      </c>
      <c r="D354" s="392"/>
      <c r="E354" s="392"/>
      <c r="F354" s="392"/>
      <c r="G354" s="392"/>
      <c r="H354" s="393"/>
      <c r="I354" s="184">
        <v>3</v>
      </c>
      <c r="J354" s="184"/>
      <c r="K354" s="184"/>
      <c r="L354" s="184"/>
      <c r="M354" s="184"/>
      <c r="N354" s="184"/>
      <c r="O354" s="184"/>
      <c r="P354" s="184"/>
      <c r="Q354" s="184"/>
      <c r="R354" s="184"/>
      <c r="S354" s="184"/>
      <c r="T354" s="184"/>
      <c r="U354" s="184"/>
      <c r="V354" s="184"/>
      <c r="W354" s="184"/>
      <c r="X354" s="184"/>
      <c r="Y354" s="184">
        <v>4</v>
      </c>
      <c r="Z354" s="184"/>
      <c r="AA354" s="184"/>
      <c r="AB354" s="184"/>
      <c r="AC354" s="184"/>
      <c r="AD354" s="184"/>
      <c r="AE354" s="184"/>
      <c r="AF354" s="184"/>
      <c r="AG354" s="184"/>
      <c r="AH354" s="184"/>
      <c r="AI354" s="184"/>
      <c r="AJ354" s="184"/>
      <c r="AK354" s="184"/>
      <c r="AL354" s="184"/>
      <c r="AM354" s="184">
        <v>5</v>
      </c>
      <c r="AN354" s="184"/>
      <c r="AO354" s="184"/>
      <c r="AP354" s="184"/>
      <c r="AQ354" s="184"/>
      <c r="AR354" s="184"/>
      <c r="AS354" s="184"/>
      <c r="AT354" s="184"/>
      <c r="AU354" s="184"/>
      <c r="AV354" s="184"/>
      <c r="AW354" s="184"/>
      <c r="AX354" s="184"/>
      <c r="AY354" s="184">
        <v>6</v>
      </c>
      <c r="AZ354" s="184"/>
      <c r="BA354" s="184"/>
      <c r="BB354" s="184"/>
      <c r="BC354" s="184"/>
      <c r="BD354" s="184"/>
      <c r="BE354" s="184"/>
      <c r="BF354" s="184"/>
      <c r="BG354" s="184"/>
      <c r="BH354" s="184"/>
      <c r="BI354" s="184"/>
      <c r="BJ354" s="184"/>
      <c r="BK354" s="184"/>
      <c r="BL354" s="184"/>
      <c r="BM354" s="184"/>
      <c r="BN354" s="184"/>
      <c r="BO354" s="184">
        <v>7</v>
      </c>
      <c r="BP354" s="184"/>
      <c r="BQ354" s="184"/>
      <c r="BR354" s="184"/>
      <c r="BS354" s="184"/>
      <c r="BT354" s="184"/>
      <c r="BU354" s="184"/>
      <c r="BV354" s="184"/>
      <c r="BW354" s="184"/>
      <c r="BX354" s="184"/>
      <c r="BY354" s="184"/>
      <c r="BZ354" s="184"/>
      <c r="CA354" s="184"/>
      <c r="CB354" s="184"/>
      <c r="CC354" s="184"/>
      <c r="CD354" s="184">
        <v>8</v>
      </c>
      <c r="CE354" s="184"/>
      <c r="CF354" s="184"/>
      <c r="CG354" s="184"/>
      <c r="CH354" s="184"/>
      <c r="CI354" s="184"/>
      <c r="CJ354" s="184"/>
      <c r="CK354" s="184"/>
      <c r="CL354" s="184"/>
      <c r="CM354" s="184"/>
      <c r="CN354" s="184"/>
      <c r="CO354" s="184"/>
      <c r="CP354" s="184"/>
      <c r="CQ354" s="184"/>
      <c r="CR354" s="184"/>
      <c r="CS354" s="229">
        <v>9</v>
      </c>
      <c r="CT354" s="229"/>
      <c r="CU354" s="229"/>
      <c r="CV354" s="229"/>
      <c r="CW354" s="229"/>
      <c r="CX354" s="229"/>
      <c r="CY354" s="229"/>
      <c r="CZ354" s="229"/>
      <c r="DA354" s="229"/>
      <c r="DB354" s="229"/>
      <c r="DC354" s="229"/>
      <c r="DD354" s="229"/>
      <c r="DE354" s="229"/>
      <c r="DF354" s="229"/>
      <c r="DG354" s="229"/>
      <c r="DH354" s="229"/>
      <c r="DI354" s="184">
        <v>10</v>
      </c>
      <c r="DJ354" s="184"/>
      <c r="DK354" s="184"/>
      <c r="DL354" s="184"/>
      <c r="DM354" s="184"/>
      <c r="DN354" s="184"/>
      <c r="DO354" s="184"/>
      <c r="DP354" s="184"/>
      <c r="DQ354" s="184"/>
      <c r="DR354" s="184"/>
      <c r="DS354" s="184"/>
      <c r="DT354" s="184"/>
      <c r="DU354" s="184"/>
      <c r="DV354" s="184"/>
      <c r="DW354" s="184"/>
      <c r="DX354" s="184"/>
      <c r="DY354" s="184"/>
      <c r="DZ354" s="184">
        <v>11</v>
      </c>
      <c r="EA354" s="184"/>
      <c r="EB354" s="184"/>
      <c r="EC354" s="184"/>
      <c r="ED354" s="184"/>
      <c r="EE354" s="184"/>
      <c r="EF354" s="184"/>
      <c r="EG354" s="184"/>
      <c r="EH354" s="184"/>
      <c r="EI354" s="184"/>
      <c r="EJ354" s="184"/>
      <c r="EK354" s="184"/>
      <c r="EL354" s="184"/>
      <c r="EM354" s="184"/>
      <c r="EN354" s="18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row>
    <row r="355" spans="2:144" s="11" customFormat="1" ht="11.25" customHeight="1">
      <c r="B355" s="122" t="s">
        <v>161</v>
      </c>
      <c r="C355" s="413">
        <v>2000</v>
      </c>
      <c r="D355" s="414"/>
      <c r="E355" s="414"/>
      <c r="F355" s="414"/>
      <c r="G355" s="414"/>
      <c r="H355" s="415"/>
      <c r="I355" s="207" t="s">
        <v>106</v>
      </c>
      <c r="J355" s="207"/>
      <c r="K355" s="207"/>
      <c r="L355" s="207"/>
      <c r="M355" s="207"/>
      <c r="N355" s="207"/>
      <c r="O355" s="207"/>
      <c r="P355" s="207"/>
      <c r="Q355" s="207"/>
      <c r="R355" s="207"/>
      <c r="S355" s="207"/>
      <c r="T355" s="207"/>
      <c r="U355" s="207"/>
      <c r="V355" s="207"/>
      <c r="W355" s="207"/>
      <c r="X355" s="207"/>
      <c r="Y355" s="81"/>
      <c r="Z355" s="82"/>
      <c r="AA355" s="201">
        <f>AA365</f>
        <v>5195.266</v>
      </c>
      <c r="AB355" s="201"/>
      <c r="AC355" s="201"/>
      <c r="AD355" s="201"/>
      <c r="AE355" s="201"/>
      <c r="AF355" s="201"/>
      <c r="AG355" s="201"/>
      <c r="AH355" s="201"/>
      <c r="AI355" s="201"/>
      <c r="AJ355" s="201"/>
      <c r="AK355" s="201"/>
      <c r="AL355" s="201"/>
      <c r="AM355" s="199">
        <f>AM365</f>
        <v>5167.464</v>
      </c>
      <c r="AN355" s="199"/>
      <c r="AO355" s="199"/>
      <c r="AP355" s="199"/>
      <c r="AQ355" s="199"/>
      <c r="AR355" s="199"/>
      <c r="AS355" s="199"/>
      <c r="AT355" s="199"/>
      <c r="AU355" s="199"/>
      <c r="AV355" s="199"/>
      <c r="AW355" s="199"/>
      <c r="AX355" s="199"/>
      <c r="AY355" s="81"/>
      <c r="AZ355" s="82"/>
      <c r="BA355" s="82"/>
      <c r="BB355" s="82"/>
      <c r="BC355" s="82"/>
      <c r="BD355" s="82"/>
      <c r="BE355" s="82"/>
      <c r="BF355" s="82"/>
      <c r="BG355" s="82"/>
      <c r="BH355" s="82"/>
      <c r="BI355" s="82"/>
      <c r="BJ355" s="82"/>
      <c r="BK355" s="82"/>
      <c r="BL355" s="82"/>
      <c r="BM355" s="82"/>
      <c r="BN355" s="83"/>
      <c r="BO355" s="81"/>
      <c r="BP355" s="82"/>
      <c r="BQ355" s="199"/>
      <c r="BR355" s="199"/>
      <c r="BS355" s="199"/>
      <c r="BT355" s="199"/>
      <c r="BU355" s="199"/>
      <c r="BV355" s="199"/>
      <c r="BW355" s="199"/>
      <c r="BX355" s="199"/>
      <c r="BY355" s="199"/>
      <c r="BZ355" s="199"/>
      <c r="CA355" s="199"/>
      <c r="CB355" s="199"/>
      <c r="CC355" s="83"/>
      <c r="CD355" s="81"/>
      <c r="CE355" s="82"/>
      <c r="CF355" s="82"/>
      <c r="CG355" s="82"/>
      <c r="CH355" s="82"/>
      <c r="CI355" s="82"/>
      <c r="CJ355" s="82"/>
      <c r="CK355" s="82"/>
      <c r="CL355" s="82"/>
      <c r="CM355" s="82"/>
      <c r="CN355" s="82"/>
      <c r="CO355" s="82"/>
      <c r="CP355" s="82"/>
      <c r="CQ355" s="82"/>
      <c r="CR355" s="83"/>
      <c r="CS355" s="81"/>
      <c r="CT355" s="82"/>
      <c r="CU355" s="82"/>
      <c r="CV355" s="82"/>
      <c r="CW355" s="82"/>
      <c r="CX355" s="82"/>
      <c r="CY355" s="82"/>
      <c r="CZ355" s="82"/>
      <c r="DA355" s="82"/>
      <c r="DB355" s="82"/>
      <c r="DC355" s="82"/>
      <c r="DD355" s="82"/>
      <c r="DE355" s="82"/>
      <c r="DF355" s="82"/>
      <c r="DG355" s="82"/>
      <c r="DH355" s="83"/>
      <c r="DI355" s="81"/>
      <c r="DJ355" s="82"/>
      <c r="DK355" s="82"/>
      <c r="DL355" s="82"/>
      <c r="DM355" s="82"/>
      <c r="DN355" s="82"/>
      <c r="DO355" s="82"/>
      <c r="DP355" s="82"/>
      <c r="DQ355" s="82"/>
      <c r="DR355" s="82"/>
      <c r="DS355" s="82"/>
      <c r="DT355" s="82"/>
      <c r="DU355" s="82"/>
      <c r="DV355" s="82"/>
      <c r="DW355" s="82"/>
      <c r="DX355" s="82"/>
      <c r="DY355" s="83"/>
      <c r="DZ355" s="199">
        <f>AM355+BV355</f>
        <v>5167.464</v>
      </c>
      <c r="EA355" s="199"/>
      <c r="EB355" s="199"/>
      <c r="EC355" s="199"/>
      <c r="ED355" s="199"/>
      <c r="EE355" s="199"/>
      <c r="EF355" s="199"/>
      <c r="EG355" s="199"/>
      <c r="EH355" s="199"/>
      <c r="EI355" s="199"/>
      <c r="EJ355" s="199"/>
      <c r="EK355" s="199"/>
      <c r="EL355" s="199"/>
      <c r="EM355" s="199"/>
      <c r="EN355" s="199"/>
    </row>
    <row r="356" spans="2:144" s="11" customFormat="1" ht="21.75" customHeight="1">
      <c r="B356" s="122" t="s">
        <v>161</v>
      </c>
      <c r="C356" s="413">
        <v>2100</v>
      </c>
      <c r="D356" s="414"/>
      <c r="E356" s="414"/>
      <c r="F356" s="414"/>
      <c r="G356" s="414"/>
      <c r="H356" s="415"/>
      <c r="I356" s="207" t="s">
        <v>107</v>
      </c>
      <c r="J356" s="207"/>
      <c r="K356" s="207"/>
      <c r="L356" s="207"/>
      <c r="M356" s="207"/>
      <c r="N356" s="207"/>
      <c r="O356" s="207"/>
      <c r="P356" s="207"/>
      <c r="Q356" s="207"/>
      <c r="R356" s="207"/>
      <c r="S356" s="207"/>
      <c r="T356" s="207"/>
      <c r="U356" s="207"/>
      <c r="V356" s="207"/>
      <c r="W356" s="207"/>
      <c r="X356" s="207"/>
      <c r="Y356" s="81"/>
      <c r="Z356" s="82"/>
      <c r="AA356" s="245">
        <v>0</v>
      </c>
      <c r="AB356" s="245"/>
      <c r="AC356" s="245"/>
      <c r="AD356" s="245"/>
      <c r="AE356" s="245"/>
      <c r="AF356" s="245"/>
      <c r="AG356" s="245"/>
      <c r="AH356" s="245"/>
      <c r="AI356" s="245"/>
      <c r="AJ356" s="245"/>
      <c r="AK356" s="245"/>
      <c r="AL356" s="245"/>
      <c r="AM356" s="202">
        <v>0</v>
      </c>
      <c r="AN356" s="202"/>
      <c r="AO356" s="202"/>
      <c r="AP356" s="202"/>
      <c r="AQ356" s="202"/>
      <c r="AR356" s="202"/>
      <c r="AS356" s="202"/>
      <c r="AT356" s="202"/>
      <c r="AU356" s="202"/>
      <c r="AV356" s="202"/>
      <c r="AW356" s="202"/>
      <c r="AX356" s="202"/>
      <c r="AY356" s="81"/>
      <c r="AZ356" s="82"/>
      <c r="BA356" s="82"/>
      <c r="BB356" s="82"/>
      <c r="BC356" s="82"/>
      <c r="BD356" s="82"/>
      <c r="BE356" s="82"/>
      <c r="BF356" s="82"/>
      <c r="BG356" s="82"/>
      <c r="BH356" s="82"/>
      <c r="BI356" s="82"/>
      <c r="BJ356" s="82"/>
      <c r="BK356" s="82"/>
      <c r="BL356" s="82"/>
      <c r="BM356" s="82"/>
      <c r="BN356" s="83"/>
      <c r="BO356" s="81"/>
      <c r="BP356" s="82"/>
      <c r="BQ356" s="202"/>
      <c r="BR356" s="202"/>
      <c r="BS356" s="202"/>
      <c r="BT356" s="202"/>
      <c r="BU356" s="202"/>
      <c r="BV356" s="202"/>
      <c r="BW356" s="202"/>
      <c r="BX356" s="202"/>
      <c r="BY356" s="202"/>
      <c r="BZ356" s="202"/>
      <c r="CA356" s="202"/>
      <c r="CB356" s="202"/>
      <c r="CC356" s="83"/>
      <c r="CD356" s="81"/>
      <c r="CE356" s="82"/>
      <c r="CF356" s="82"/>
      <c r="CG356" s="82"/>
      <c r="CH356" s="82"/>
      <c r="CI356" s="82"/>
      <c r="CJ356" s="82"/>
      <c r="CK356" s="82"/>
      <c r="CL356" s="82"/>
      <c r="CM356" s="82"/>
      <c r="CN356" s="82"/>
      <c r="CO356" s="82"/>
      <c r="CP356" s="82"/>
      <c r="CQ356" s="82"/>
      <c r="CR356" s="83"/>
      <c r="CS356" s="81"/>
      <c r="CT356" s="82"/>
      <c r="CU356" s="82"/>
      <c r="CV356" s="82"/>
      <c r="CW356" s="82"/>
      <c r="CX356" s="82"/>
      <c r="CY356" s="82"/>
      <c r="CZ356" s="82"/>
      <c r="DA356" s="82"/>
      <c r="DB356" s="82"/>
      <c r="DC356" s="82"/>
      <c r="DD356" s="82"/>
      <c r="DE356" s="82"/>
      <c r="DF356" s="82"/>
      <c r="DG356" s="82"/>
      <c r="DH356" s="83"/>
      <c r="DI356" s="81"/>
      <c r="DJ356" s="82"/>
      <c r="DK356" s="82"/>
      <c r="DL356" s="82"/>
      <c r="DM356" s="82"/>
      <c r="DN356" s="82"/>
      <c r="DO356" s="82"/>
      <c r="DP356" s="82"/>
      <c r="DQ356" s="82"/>
      <c r="DR356" s="82"/>
      <c r="DS356" s="82"/>
      <c r="DT356" s="82"/>
      <c r="DU356" s="82"/>
      <c r="DV356" s="82"/>
      <c r="DW356" s="82"/>
      <c r="DX356" s="82"/>
      <c r="DY356" s="83"/>
      <c r="DZ356" s="202">
        <f>AM356+BQ356</f>
        <v>0</v>
      </c>
      <c r="EA356" s="202"/>
      <c r="EB356" s="202"/>
      <c r="EC356" s="202"/>
      <c r="ED356" s="202"/>
      <c r="EE356" s="202"/>
      <c r="EF356" s="202"/>
      <c r="EG356" s="202"/>
      <c r="EH356" s="202"/>
      <c r="EI356" s="202"/>
      <c r="EJ356" s="202"/>
      <c r="EK356" s="202"/>
      <c r="EL356" s="202"/>
      <c r="EM356" s="202"/>
      <c r="EN356" s="202"/>
    </row>
    <row r="357" spans="2:144" s="11" customFormat="1" ht="11.25" customHeight="1">
      <c r="B357" s="122" t="s">
        <v>161</v>
      </c>
      <c r="C357" s="413">
        <v>2110</v>
      </c>
      <c r="D357" s="414"/>
      <c r="E357" s="414"/>
      <c r="F357" s="414"/>
      <c r="G357" s="414"/>
      <c r="H357" s="415"/>
      <c r="I357" s="207" t="s">
        <v>108</v>
      </c>
      <c r="J357" s="207"/>
      <c r="K357" s="207"/>
      <c r="L357" s="207"/>
      <c r="M357" s="207"/>
      <c r="N357" s="207"/>
      <c r="O357" s="207"/>
      <c r="P357" s="207"/>
      <c r="Q357" s="207"/>
      <c r="R357" s="207"/>
      <c r="S357" s="207"/>
      <c r="T357" s="207"/>
      <c r="U357" s="207"/>
      <c r="V357" s="207"/>
      <c r="W357" s="207"/>
      <c r="X357" s="207"/>
      <c r="Y357" s="81"/>
      <c r="Z357" s="82"/>
      <c r="AA357" s="245">
        <v>0</v>
      </c>
      <c r="AB357" s="245"/>
      <c r="AC357" s="245"/>
      <c r="AD357" s="245"/>
      <c r="AE357" s="245"/>
      <c r="AF357" s="245"/>
      <c r="AG357" s="245"/>
      <c r="AH357" s="245"/>
      <c r="AI357" s="245"/>
      <c r="AJ357" s="245"/>
      <c r="AK357" s="245"/>
      <c r="AL357" s="245"/>
      <c r="AM357" s="202">
        <v>0</v>
      </c>
      <c r="AN357" s="202"/>
      <c r="AO357" s="202"/>
      <c r="AP357" s="202"/>
      <c r="AQ357" s="202"/>
      <c r="AR357" s="202"/>
      <c r="AS357" s="202"/>
      <c r="AT357" s="202"/>
      <c r="AU357" s="202"/>
      <c r="AV357" s="202"/>
      <c r="AW357" s="202"/>
      <c r="AX357" s="202"/>
      <c r="AY357" s="81"/>
      <c r="AZ357" s="82"/>
      <c r="BA357" s="82"/>
      <c r="BB357" s="82"/>
      <c r="BC357" s="82"/>
      <c r="BD357" s="82"/>
      <c r="BE357" s="82"/>
      <c r="BF357" s="82"/>
      <c r="BG357" s="82"/>
      <c r="BH357" s="82"/>
      <c r="BI357" s="82"/>
      <c r="BJ357" s="82"/>
      <c r="BK357" s="82"/>
      <c r="BL357" s="82"/>
      <c r="BM357" s="82"/>
      <c r="BN357" s="83"/>
      <c r="BO357" s="81"/>
      <c r="BP357" s="82"/>
      <c r="BQ357" s="202"/>
      <c r="BR357" s="202"/>
      <c r="BS357" s="202"/>
      <c r="BT357" s="202"/>
      <c r="BU357" s="202"/>
      <c r="BV357" s="202"/>
      <c r="BW357" s="202"/>
      <c r="BX357" s="202"/>
      <c r="BY357" s="202"/>
      <c r="BZ357" s="202"/>
      <c r="CA357" s="202"/>
      <c r="CB357" s="202"/>
      <c r="CC357" s="83"/>
      <c r="CD357" s="81"/>
      <c r="CE357" s="82"/>
      <c r="CF357" s="82"/>
      <c r="CG357" s="82"/>
      <c r="CH357" s="82"/>
      <c r="CI357" s="82"/>
      <c r="CJ357" s="82"/>
      <c r="CK357" s="82"/>
      <c r="CL357" s="82"/>
      <c r="CM357" s="82"/>
      <c r="CN357" s="82"/>
      <c r="CO357" s="82"/>
      <c r="CP357" s="82"/>
      <c r="CQ357" s="82"/>
      <c r="CR357" s="83"/>
      <c r="CS357" s="81"/>
      <c r="CT357" s="82"/>
      <c r="CU357" s="82"/>
      <c r="CV357" s="82"/>
      <c r="CW357" s="82"/>
      <c r="CX357" s="82"/>
      <c r="CY357" s="82"/>
      <c r="CZ357" s="82"/>
      <c r="DA357" s="82"/>
      <c r="DB357" s="82"/>
      <c r="DC357" s="82"/>
      <c r="DD357" s="82"/>
      <c r="DE357" s="82"/>
      <c r="DF357" s="82"/>
      <c r="DG357" s="82"/>
      <c r="DH357" s="83"/>
      <c r="DI357" s="81"/>
      <c r="DJ357" s="82"/>
      <c r="DK357" s="82"/>
      <c r="DL357" s="82"/>
      <c r="DM357" s="82"/>
      <c r="DN357" s="82"/>
      <c r="DO357" s="82"/>
      <c r="DP357" s="82"/>
      <c r="DQ357" s="82"/>
      <c r="DR357" s="82"/>
      <c r="DS357" s="82"/>
      <c r="DT357" s="82"/>
      <c r="DU357" s="82"/>
      <c r="DV357" s="82"/>
      <c r="DW357" s="82"/>
      <c r="DX357" s="82"/>
      <c r="DY357" s="83"/>
      <c r="DZ357" s="202">
        <f aca="true" t="shared" si="0" ref="DZ357:DZ365">AM357+BQ357</f>
        <v>0</v>
      </c>
      <c r="EA357" s="202"/>
      <c r="EB357" s="202"/>
      <c r="EC357" s="202"/>
      <c r="ED357" s="202"/>
      <c r="EE357" s="202"/>
      <c r="EF357" s="202"/>
      <c r="EG357" s="202"/>
      <c r="EH357" s="202"/>
      <c r="EI357" s="202"/>
      <c r="EJ357" s="202"/>
      <c r="EK357" s="202"/>
      <c r="EL357" s="202"/>
      <c r="EM357" s="202"/>
      <c r="EN357" s="202"/>
    </row>
    <row r="358" spans="2:144" s="11" customFormat="1" ht="11.25" customHeight="1">
      <c r="B358" s="122" t="s">
        <v>161</v>
      </c>
      <c r="C358" s="410">
        <v>2111</v>
      </c>
      <c r="D358" s="411"/>
      <c r="E358" s="411"/>
      <c r="F358" s="411"/>
      <c r="G358" s="411"/>
      <c r="H358" s="412"/>
      <c r="I358" s="244" t="s">
        <v>109</v>
      </c>
      <c r="J358" s="244"/>
      <c r="K358" s="244"/>
      <c r="L358" s="244"/>
      <c r="M358" s="244"/>
      <c r="N358" s="244"/>
      <c r="O358" s="244"/>
      <c r="P358" s="244"/>
      <c r="Q358" s="244"/>
      <c r="R358" s="244"/>
      <c r="S358" s="244"/>
      <c r="T358" s="244"/>
      <c r="U358" s="244"/>
      <c r="V358" s="244"/>
      <c r="W358" s="244"/>
      <c r="X358" s="244"/>
      <c r="Y358" s="84"/>
      <c r="Z358" s="85"/>
      <c r="AA358" s="245">
        <v>0</v>
      </c>
      <c r="AB358" s="245"/>
      <c r="AC358" s="245"/>
      <c r="AD358" s="245"/>
      <c r="AE358" s="245"/>
      <c r="AF358" s="245"/>
      <c r="AG358" s="245"/>
      <c r="AH358" s="245"/>
      <c r="AI358" s="245"/>
      <c r="AJ358" s="245"/>
      <c r="AK358" s="245"/>
      <c r="AL358" s="245"/>
      <c r="AM358" s="203">
        <v>0</v>
      </c>
      <c r="AN358" s="203"/>
      <c r="AO358" s="203"/>
      <c r="AP358" s="203"/>
      <c r="AQ358" s="203"/>
      <c r="AR358" s="203"/>
      <c r="AS358" s="203"/>
      <c r="AT358" s="203"/>
      <c r="AU358" s="203"/>
      <c r="AV358" s="203"/>
      <c r="AW358" s="203"/>
      <c r="AX358" s="203"/>
      <c r="AY358" s="84"/>
      <c r="AZ358" s="85"/>
      <c r="BA358" s="85"/>
      <c r="BB358" s="85"/>
      <c r="BC358" s="85"/>
      <c r="BD358" s="85"/>
      <c r="BE358" s="85"/>
      <c r="BF358" s="85"/>
      <c r="BG358" s="85"/>
      <c r="BH358" s="85"/>
      <c r="BI358" s="85"/>
      <c r="BJ358" s="85"/>
      <c r="BK358" s="85"/>
      <c r="BL358" s="85"/>
      <c r="BM358" s="85"/>
      <c r="BN358" s="86"/>
      <c r="BO358" s="84"/>
      <c r="BP358" s="85"/>
      <c r="BQ358" s="203"/>
      <c r="BR358" s="203"/>
      <c r="BS358" s="203"/>
      <c r="BT358" s="203"/>
      <c r="BU358" s="203"/>
      <c r="BV358" s="203"/>
      <c r="BW358" s="203"/>
      <c r="BX358" s="203"/>
      <c r="BY358" s="203"/>
      <c r="BZ358" s="203"/>
      <c r="CA358" s="203"/>
      <c r="CB358" s="203"/>
      <c r="CC358" s="86"/>
      <c r="CD358" s="84"/>
      <c r="CE358" s="85"/>
      <c r="CF358" s="85"/>
      <c r="CG358" s="85"/>
      <c r="CH358" s="85"/>
      <c r="CI358" s="85"/>
      <c r="CJ358" s="85"/>
      <c r="CK358" s="85"/>
      <c r="CL358" s="85"/>
      <c r="CM358" s="85"/>
      <c r="CN358" s="85"/>
      <c r="CO358" s="85"/>
      <c r="CP358" s="85"/>
      <c r="CQ358" s="85"/>
      <c r="CR358" s="86"/>
      <c r="CS358" s="84"/>
      <c r="CT358" s="85"/>
      <c r="CU358" s="85"/>
      <c r="CV358" s="85"/>
      <c r="CW358" s="85"/>
      <c r="CX358" s="85"/>
      <c r="CY358" s="85"/>
      <c r="CZ358" s="85"/>
      <c r="DA358" s="85"/>
      <c r="DB358" s="85"/>
      <c r="DC358" s="85"/>
      <c r="DD358" s="85"/>
      <c r="DE358" s="85"/>
      <c r="DF358" s="85"/>
      <c r="DG358" s="85"/>
      <c r="DH358" s="86"/>
      <c r="DI358" s="84"/>
      <c r="DJ358" s="85"/>
      <c r="DK358" s="85"/>
      <c r="DL358" s="85"/>
      <c r="DM358" s="85"/>
      <c r="DN358" s="85"/>
      <c r="DO358" s="85"/>
      <c r="DP358" s="85"/>
      <c r="DQ358" s="85"/>
      <c r="DR358" s="85"/>
      <c r="DS358" s="85"/>
      <c r="DT358" s="85"/>
      <c r="DU358" s="85"/>
      <c r="DV358" s="85"/>
      <c r="DW358" s="85"/>
      <c r="DX358" s="85"/>
      <c r="DY358" s="86"/>
      <c r="DZ358" s="202">
        <f t="shared" si="0"/>
        <v>0</v>
      </c>
      <c r="EA358" s="202"/>
      <c r="EB358" s="202"/>
      <c r="EC358" s="202"/>
      <c r="ED358" s="202"/>
      <c r="EE358" s="202"/>
      <c r="EF358" s="202"/>
      <c r="EG358" s="202"/>
      <c r="EH358" s="202"/>
      <c r="EI358" s="202"/>
      <c r="EJ358" s="202"/>
      <c r="EK358" s="202"/>
      <c r="EL358" s="202"/>
      <c r="EM358" s="202"/>
      <c r="EN358" s="202"/>
    </row>
    <row r="359" spans="2:144" s="11" customFormat="1" ht="11.25" customHeight="1">
      <c r="B359" s="122" t="s">
        <v>161</v>
      </c>
      <c r="C359" s="410">
        <v>2120</v>
      </c>
      <c r="D359" s="411"/>
      <c r="E359" s="411"/>
      <c r="F359" s="411"/>
      <c r="G359" s="411"/>
      <c r="H359" s="412"/>
      <c r="I359" s="244" t="s">
        <v>110</v>
      </c>
      <c r="J359" s="244"/>
      <c r="K359" s="244"/>
      <c r="L359" s="244"/>
      <c r="M359" s="244"/>
      <c r="N359" s="244"/>
      <c r="O359" s="244"/>
      <c r="P359" s="244"/>
      <c r="Q359" s="244"/>
      <c r="R359" s="244"/>
      <c r="S359" s="244"/>
      <c r="T359" s="244"/>
      <c r="U359" s="244"/>
      <c r="V359" s="244"/>
      <c r="W359" s="244"/>
      <c r="X359" s="244"/>
      <c r="Y359" s="84"/>
      <c r="Z359" s="85"/>
      <c r="AA359" s="245">
        <v>0</v>
      </c>
      <c r="AB359" s="245"/>
      <c r="AC359" s="245"/>
      <c r="AD359" s="245"/>
      <c r="AE359" s="245"/>
      <c r="AF359" s="245"/>
      <c r="AG359" s="245"/>
      <c r="AH359" s="245"/>
      <c r="AI359" s="245"/>
      <c r="AJ359" s="245"/>
      <c r="AK359" s="245"/>
      <c r="AL359" s="245"/>
      <c r="AM359" s="203">
        <v>0</v>
      </c>
      <c r="AN359" s="203"/>
      <c r="AO359" s="203"/>
      <c r="AP359" s="203"/>
      <c r="AQ359" s="203"/>
      <c r="AR359" s="203"/>
      <c r="AS359" s="203"/>
      <c r="AT359" s="203"/>
      <c r="AU359" s="203"/>
      <c r="AV359" s="203"/>
      <c r="AW359" s="203"/>
      <c r="AX359" s="203"/>
      <c r="AY359" s="84"/>
      <c r="AZ359" s="85"/>
      <c r="BA359" s="85"/>
      <c r="BB359" s="85"/>
      <c r="BC359" s="85"/>
      <c r="BD359" s="85"/>
      <c r="BE359" s="85"/>
      <c r="BF359" s="85"/>
      <c r="BG359" s="85"/>
      <c r="BH359" s="85"/>
      <c r="BI359" s="85"/>
      <c r="BJ359" s="85"/>
      <c r="BK359" s="85"/>
      <c r="BL359" s="85"/>
      <c r="BM359" s="85"/>
      <c r="BN359" s="86"/>
      <c r="BO359" s="84"/>
      <c r="BP359" s="85"/>
      <c r="BQ359" s="203"/>
      <c r="BR359" s="203"/>
      <c r="BS359" s="203"/>
      <c r="BT359" s="203"/>
      <c r="BU359" s="203"/>
      <c r="BV359" s="203"/>
      <c r="BW359" s="203"/>
      <c r="BX359" s="203"/>
      <c r="BY359" s="203"/>
      <c r="BZ359" s="203"/>
      <c r="CA359" s="203"/>
      <c r="CB359" s="203"/>
      <c r="CC359" s="86"/>
      <c r="CD359" s="84"/>
      <c r="CE359" s="85"/>
      <c r="CF359" s="85"/>
      <c r="CG359" s="85"/>
      <c r="CH359" s="85"/>
      <c r="CI359" s="85"/>
      <c r="CJ359" s="85"/>
      <c r="CK359" s="85"/>
      <c r="CL359" s="85"/>
      <c r="CM359" s="85"/>
      <c r="CN359" s="85"/>
      <c r="CO359" s="85"/>
      <c r="CP359" s="85"/>
      <c r="CQ359" s="85"/>
      <c r="CR359" s="86"/>
      <c r="CS359" s="84"/>
      <c r="CT359" s="85"/>
      <c r="CU359" s="85"/>
      <c r="CV359" s="85"/>
      <c r="CW359" s="85"/>
      <c r="CX359" s="85"/>
      <c r="CY359" s="85"/>
      <c r="CZ359" s="85"/>
      <c r="DA359" s="85"/>
      <c r="DB359" s="85"/>
      <c r="DC359" s="85"/>
      <c r="DD359" s="85"/>
      <c r="DE359" s="85"/>
      <c r="DF359" s="85"/>
      <c r="DG359" s="85"/>
      <c r="DH359" s="86"/>
      <c r="DI359" s="84"/>
      <c r="DJ359" s="85"/>
      <c r="DK359" s="85"/>
      <c r="DL359" s="85"/>
      <c r="DM359" s="85"/>
      <c r="DN359" s="85"/>
      <c r="DO359" s="85"/>
      <c r="DP359" s="85"/>
      <c r="DQ359" s="85"/>
      <c r="DR359" s="85"/>
      <c r="DS359" s="85"/>
      <c r="DT359" s="85"/>
      <c r="DU359" s="85"/>
      <c r="DV359" s="85"/>
      <c r="DW359" s="85"/>
      <c r="DX359" s="85"/>
      <c r="DY359" s="86"/>
      <c r="DZ359" s="202">
        <f t="shared" si="0"/>
        <v>0</v>
      </c>
      <c r="EA359" s="202"/>
      <c r="EB359" s="202"/>
      <c r="EC359" s="202"/>
      <c r="ED359" s="202"/>
      <c r="EE359" s="202"/>
      <c r="EF359" s="202"/>
      <c r="EG359" s="202"/>
      <c r="EH359" s="202"/>
      <c r="EI359" s="202"/>
      <c r="EJ359" s="202"/>
      <c r="EK359" s="202"/>
      <c r="EL359" s="202"/>
      <c r="EM359" s="202"/>
      <c r="EN359" s="202"/>
    </row>
    <row r="360" spans="2:144" s="11" customFormat="1" ht="11.25" customHeight="1">
      <c r="B360" s="122" t="s">
        <v>161</v>
      </c>
      <c r="C360" s="413">
        <v>2200</v>
      </c>
      <c r="D360" s="414"/>
      <c r="E360" s="414"/>
      <c r="F360" s="414"/>
      <c r="G360" s="414"/>
      <c r="H360" s="415"/>
      <c r="I360" s="207" t="s">
        <v>111</v>
      </c>
      <c r="J360" s="207"/>
      <c r="K360" s="207"/>
      <c r="L360" s="207"/>
      <c r="M360" s="207"/>
      <c r="N360" s="207"/>
      <c r="O360" s="207"/>
      <c r="P360" s="207"/>
      <c r="Q360" s="207"/>
      <c r="R360" s="207"/>
      <c r="S360" s="207"/>
      <c r="T360" s="207"/>
      <c r="U360" s="207"/>
      <c r="V360" s="207"/>
      <c r="W360" s="207"/>
      <c r="X360" s="207"/>
      <c r="Y360" s="81"/>
      <c r="Z360" s="82"/>
      <c r="AA360" s="245">
        <f>AA361+AA362</f>
        <v>582.895</v>
      </c>
      <c r="AB360" s="245"/>
      <c r="AC360" s="245"/>
      <c r="AD360" s="245"/>
      <c r="AE360" s="245"/>
      <c r="AF360" s="245"/>
      <c r="AG360" s="245"/>
      <c r="AH360" s="245"/>
      <c r="AI360" s="245"/>
      <c r="AJ360" s="245"/>
      <c r="AK360" s="245"/>
      <c r="AL360" s="245"/>
      <c r="AM360" s="202">
        <f>AM361+AM362</f>
        <v>577.3000000000001</v>
      </c>
      <c r="AN360" s="202"/>
      <c r="AO360" s="202"/>
      <c r="AP360" s="202"/>
      <c r="AQ360" s="202"/>
      <c r="AR360" s="202"/>
      <c r="AS360" s="202"/>
      <c r="AT360" s="202"/>
      <c r="AU360" s="202"/>
      <c r="AV360" s="202"/>
      <c r="AW360" s="202"/>
      <c r="AX360" s="202"/>
      <c r="AY360" s="81"/>
      <c r="AZ360" s="82"/>
      <c r="BA360" s="82"/>
      <c r="BB360" s="82"/>
      <c r="BC360" s="82"/>
      <c r="BD360" s="82"/>
      <c r="BE360" s="82"/>
      <c r="BF360" s="82"/>
      <c r="BG360" s="82"/>
      <c r="BH360" s="82"/>
      <c r="BI360" s="82"/>
      <c r="BJ360" s="82"/>
      <c r="BK360" s="82"/>
      <c r="BL360" s="82"/>
      <c r="BM360" s="82"/>
      <c r="BN360" s="83"/>
      <c r="BO360" s="81"/>
      <c r="BP360" s="82"/>
      <c r="BQ360" s="202"/>
      <c r="BR360" s="202"/>
      <c r="BS360" s="202"/>
      <c r="BT360" s="202"/>
      <c r="BU360" s="202"/>
      <c r="BV360" s="202"/>
      <c r="BW360" s="202"/>
      <c r="BX360" s="202"/>
      <c r="BY360" s="202"/>
      <c r="BZ360" s="202"/>
      <c r="CA360" s="202"/>
      <c r="CB360" s="202"/>
      <c r="CC360" s="83"/>
      <c r="CD360" s="81"/>
      <c r="CE360" s="82"/>
      <c r="CF360" s="82"/>
      <c r="CG360" s="82"/>
      <c r="CH360" s="82"/>
      <c r="CI360" s="82"/>
      <c r="CJ360" s="82"/>
      <c r="CK360" s="82"/>
      <c r="CL360" s="82"/>
      <c r="CM360" s="82"/>
      <c r="CN360" s="82"/>
      <c r="CO360" s="82"/>
      <c r="CP360" s="82"/>
      <c r="CQ360" s="82"/>
      <c r="CR360" s="83"/>
      <c r="CS360" s="81"/>
      <c r="CT360" s="82"/>
      <c r="CU360" s="82"/>
      <c r="CV360" s="82"/>
      <c r="CW360" s="82"/>
      <c r="CX360" s="82"/>
      <c r="CY360" s="82"/>
      <c r="CZ360" s="82"/>
      <c r="DA360" s="82"/>
      <c r="DB360" s="82"/>
      <c r="DC360" s="82"/>
      <c r="DD360" s="82"/>
      <c r="DE360" s="82"/>
      <c r="DF360" s="82"/>
      <c r="DG360" s="82"/>
      <c r="DH360" s="83"/>
      <c r="DI360" s="81"/>
      <c r="DJ360" s="82"/>
      <c r="DK360" s="82"/>
      <c r="DL360" s="82"/>
      <c r="DM360" s="82"/>
      <c r="DN360" s="82"/>
      <c r="DO360" s="82"/>
      <c r="DP360" s="82"/>
      <c r="DQ360" s="82"/>
      <c r="DR360" s="82"/>
      <c r="DS360" s="82"/>
      <c r="DT360" s="82"/>
      <c r="DU360" s="82"/>
      <c r="DV360" s="82"/>
      <c r="DW360" s="82"/>
      <c r="DX360" s="82"/>
      <c r="DY360" s="83"/>
      <c r="DZ360" s="202">
        <f t="shared" si="0"/>
        <v>577.3000000000001</v>
      </c>
      <c r="EA360" s="202"/>
      <c r="EB360" s="202"/>
      <c r="EC360" s="202"/>
      <c r="ED360" s="202"/>
      <c r="EE360" s="202"/>
      <c r="EF360" s="202"/>
      <c r="EG360" s="202"/>
      <c r="EH360" s="202"/>
      <c r="EI360" s="202"/>
      <c r="EJ360" s="202"/>
      <c r="EK360" s="202"/>
      <c r="EL360" s="202"/>
      <c r="EM360" s="202"/>
      <c r="EN360" s="202"/>
    </row>
    <row r="361" spans="2:144" s="11" customFormat="1" ht="11.25" customHeight="1">
      <c r="B361" s="122" t="s">
        <v>161</v>
      </c>
      <c r="C361" s="410">
        <v>2210</v>
      </c>
      <c r="D361" s="411"/>
      <c r="E361" s="411"/>
      <c r="F361" s="411"/>
      <c r="G361" s="411"/>
      <c r="H361" s="412"/>
      <c r="I361" s="244" t="s">
        <v>31</v>
      </c>
      <c r="J361" s="244"/>
      <c r="K361" s="244"/>
      <c r="L361" s="244"/>
      <c r="M361" s="244"/>
      <c r="N361" s="244"/>
      <c r="O361" s="244"/>
      <c r="P361" s="244"/>
      <c r="Q361" s="244"/>
      <c r="R361" s="244"/>
      <c r="S361" s="244"/>
      <c r="T361" s="244"/>
      <c r="U361" s="244"/>
      <c r="V361" s="244"/>
      <c r="W361" s="244"/>
      <c r="X361" s="244"/>
      <c r="Y361" s="84"/>
      <c r="Z361" s="85"/>
      <c r="AA361" s="245">
        <v>48.3</v>
      </c>
      <c r="AB361" s="245"/>
      <c r="AC361" s="245"/>
      <c r="AD361" s="245"/>
      <c r="AE361" s="245"/>
      <c r="AF361" s="245"/>
      <c r="AG361" s="245"/>
      <c r="AH361" s="245"/>
      <c r="AI361" s="245"/>
      <c r="AJ361" s="245"/>
      <c r="AK361" s="245"/>
      <c r="AL361" s="245"/>
      <c r="AM361" s="203">
        <v>45.2</v>
      </c>
      <c r="AN361" s="203"/>
      <c r="AO361" s="203"/>
      <c r="AP361" s="203"/>
      <c r="AQ361" s="203"/>
      <c r="AR361" s="203"/>
      <c r="AS361" s="203"/>
      <c r="AT361" s="203"/>
      <c r="AU361" s="203"/>
      <c r="AV361" s="203"/>
      <c r="AW361" s="203"/>
      <c r="AX361" s="203"/>
      <c r="AY361" s="84"/>
      <c r="AZ361" s="85"/>
      <c r="BA361" s="85"/>
      <c r="BB361" s="85"/>
      <c r="BC361" s="85"/>
      <c r="BD361" s="85"/>
      <c r="BE361" s="85"/>
      <c r="BF361" s="85"/>
      <c r="BG361" s="85"/>
      <c r="BH361" s="85"/>
      <c r="BI361" s="85"/>
      <c r="BJ361" s="85"/>
      <c r="BK361" s="85"/>
      <c r="BL361" s="85"/>
      <c r="BM361" s="85"/>
      <c r="BN361" s="86"/>
      <c r="BO361" s="84"/>
      <c r="BP361" s="85"/>
      <c r="BQ361" s="203"/>
      <c r="BR361" s="203"/>
      <c r="BS361" s="203"/>
      <c r="BT361" s="203"/>
      <c r="BU361" s="203"/>
      <c r="BV361" s="203"/>
      <c r="BW361" s="203"/>
      <c r="BX361" s="203"/>
      <c r="BY361" s="203"/>
      <c r="BZ361" s="203"/>
      <c r="CA361" s="203"/>
      <c r="CB361" s="203"/>
      <c r="CC361" s="86"/>
      <c r="CD361" s="84"/>
      <c r="CE361" s="85"/>
      <c r="CF361" s="85"/>
      <c r="CG361" s="85"/>
      <c r="CH361" s="85"/>
      <c r="CI361" s="85"/>
      <c r="CJ361" s="85"/>
      <c r="CK361" s="85"/>
      <c r="CL361" s="85"/>
      <c r="CM361" s="85"/>
      <c r="CN361" s="85"/>
      <c r="CO361" s="85"/>
      <c r="CP361" s="85"/>
      <c r="CQ361" s="85"/>
      <c r="CR361" s="86"/>
      <c r="CS361" s="84"/>
      <c r="CT361" s="85"/>
      <c r="CU361" s="85"/>
      <c r="CV361" s="85"/>
      <c r="CW361" s="85"/>
      <c r="CX361" s="85"/>
      <c r="CY361" s="85"/>
      <c r="CZ361" s="85"/>
      <c r="DA361" s="85"/>
      <c r="DB361" s="85"/>
      <c r="DC361" s="85"/>
      <c r="DD361" s="85"/>
      <c r="DE361" s="85"/>
      <c r="DF361" s="85"/>
      <c r="DG361" s="85"/>
      <c r="DH361" s="86"/>
      <c r="DI361" s="84"/>
      <c r="DJ361" s="85"/>
      <c r="DK361" s="85"/>
      <c r="DL361" s="85"/>
      <c r="DM361" s="85"/>
      <c r="DN361" s="85"/>
      <c r="DO361" s="85"/>
      <c r="DP361" s="85"/>
      <c r="DQ361" s="85"/>
      <c r="DR361" s="85"/>
      <c r="DS361" s="85"/>
      <c r="DT361" s="85"/>
      <c r="DU361" s="85"/>
      <c r="DV361" s="85"/>
      <c r="DW361" s="85"/>
      <c r="DX361" s="85"/>
      <c r="DY361" s="86"/>
      <c r="DZ361" s="202">
        <f t="shared" si="0"/>
        <v>45.2</v>
      </c>
      <c r="EA361" s="202"/>
      <c r="EB361" s="202"/>
      <c r="EC361" s="202"/>
      <c r="ED361" s="202"/>
      <c r="EE361" s="202"/>
      <c r="EF361" s="202"/>
      <c r="EG361" s="202"/>
      <c r="EH361" s="202"/>
      <c r="EI361" s="202"/>
      <c r="EJ361" s="202"/>
      <c r="EK361" s="202"/>
      <c r="EL361" s="202"/>
      <c r="EM361" s="202"/>
      <c r="EN361" s="202"/>
    </row>
    <row r="362" spans="2:144" s="11" customFormat="1" ht="11.25" customHeight="1">
      <c r="B362" s="122" t="s">
        <v>161</v>
      </c>
      <c r="C362" s="410">
        <v>2240</v>
      </c>
      <c r="D362" s="411"/>
      <c r="E362" s="411"/>
      <c r="F362" s="411"/>
      <c r="G362" s="411"/>
      <c r="H362" s="412"/>
      <c r="I362" s="244" t="s">
        <v>32</v>
      </c>
      <c r="J362" s="244"/>
      <c r="K362" s="244"/>
      <c r="L362" s="244"/>
      <c r="M362" s="244"/>
      <c r="N362" s="244"/>
      <c r="O362" s="244"/>
      <c r="P362" s="244"/>
      <c r="Q362" s="244"/>
      <c r="R362" s="244"/>
      <c r="S362" s="244"/>
      <c r="T362" s="244"/>
      <c r="U362" s="244"/>
      <c r="V362" s="244"/>
      <c r="W362" s="244"/>
      <c r="X362" s="244"/>
      <c r="Y362" s="84"/>
      <c r="Z362" s="85"/>
      <c r="AA362" s="245">
        <v>534.595</v>
      </c>
      <c r="AB362" s="245"/>
      <c r="AC362" s="245"/>
      <c r="AD362" s="245"/>
      <c r="AE362" s="245"/>
      <c r="AF362" s="245"/>
      <c r="AG362" s="245"/>
      <c r="AH362" s="245"/>
      <c r="AI362" s="245"/>
      <c r="AJ362" s="245"/>
      <c r="AK362" s="245"/>
      <c r="AL362" s="245"/>
      <c r="AM362" s="203">
        <v>532.1</v>
      </c>
      <c r="AN362" s="203"/>
      <c r="AO362" s="203"/>
      <c r="AP362" s="203"/>
      <c r="AQ362" s="203"/>
      <c r="AR362" s="203"/>
      <c r="AS362" s="203"/>
      <c r="AT362" s="203"/>
      <c r="AU362" s="203"/>
      <c r="AV362" s="203"/>
      <c r="AW362" s="203"/>
      <c r="AX362" s="203"/>
      <c r="AY362" s="84"/>
      <c r="AZ362" s="85"/>
      <c r="BA362" s="85"/>
      <c r="BB362" s="85"/>
      <c r="BC362" s="85"/>
      <c r="BD362" s="85"/>
      <c r="BE362" s="85"/>
      <c r="BF362" s="85"/>
      <c r="BG362" s="85"/>
      <c r="BH362" s="85"/>
      <c r="BI362" s="85"/>
      <c r="BJ362" s="85"/>
      <c r="BK362" s="85"/>
      <c r="BL362" s="85"/>
      <c r="BM362" s="85"/>
      <c r="BN362" s="86"/>
      <c r="BO362" s="84"/>
      <c r="BP362" s="85"/>
      <c r="BQ362" s="203"/>
      <c r="BR362" s="203"/>
      <c r="BS362" s="203"/>
      <c r="BT362" s="203"/>
      <c r="BU362" s="203"/>
      <c r="BV362" s="203"/>
      <c r="BW362" s="203"/>
      <c r="BX362" s="203"/>
      <c r="BY362" s="203"/>
      <c r="BZ362" s="203"/>
      <c r="CA362" s="203"/>
      <c r="CB362" s="203"/>
      <c r="CC362" s="86"/>
      <c r="CD362" s="84"/>
      <c r="CE362" s="85"/>
      <c r="CF362" s="85"/>
      <c r="CG362" s="85"/>
      <c r="CH362" s="85"/>
      <c r="CI362" s="85"/>
      <c r="CJ362" s="85"/>
      <c r="CK362" s="85"/>
      <c r="CL362" s="85"/>
      <c r="CM362" s="85"/>
      <c r="CN362" s="85"/>
      <c r="CO362" s="85"/>
      <c r="CP362" s="85"/>
      <c r="CQ362" s="85"/>
      <c r="CR362" s="86"/>
      <c r="CS362" s="84"/>
      <c r="CT362" s="85"/>
      <c r="CU362" s="85"/>
      <c r="CV362" s="85"/>
      <c r="CW362" s="85"/>
      <c r="CX362" s="85"/>
      <c r="CY362" s="85"/>
      <c r="CZ362" s="85"/>
      <c r="DA362" s="85"/>
      <c r="DB362" s="85"/>
      <c r="DC362" s="85"/>
      <c r="DD362" s="85"/>
      <c r="DE362" s="85"/>
      <c r="DF362" s="85"/>
      <c r="DG362" s="85"/>
      <c r="DH362" s="86"/>
      <c r="DI362" s="84"/>
      <c r="DJ362" s="85"/>
      <c r="DK362" s="85"/>
      <c r="DL362" s="85"/>
      <c r="DM362" s="85"/>
      <c r="DN362" s="85"/>
      <c r="DO362" s="85"/>
      <c r="DP362" s="85"/>
      <c r="DQ362" s="85"/>
      <c r="DR362" s="85"/>
      <c r="DS362" s="85"/>
      <c r="DT362" s="85"/>
      <c r="DU362" s="85"/>
      <c r="DV362" s="85"/>
      <c r="DW362" s="85"/>
      <c r="DX362" s="85"/>
      <c r="DY362" s="86"/>
      <c r="DZ362" s="202">
        <f t="shared" si="0"/>
        <v>532.1</v>
      </c>
      <c r="EA362" s="202"/>
      <c r="EB362" s="202"/>
      <c r="EC362" s="202"/>
      <c r="ED362" s="202"/>
      <c r="EE362" s="202"/>
      <c r="EF362" s="202"/>
      <c r="EG362" s="202"/>
      <c r="EH362" s="202"/>
      <c r="EI362" s="202"/>
      <c r="EJ362" s="202"/>
      <c r="EK362" s="202"/>
      <c r="EL362" s="202"/>
      <c r="EM362" s="202"/>
      <c r="EN362" s="202"/>
    </row>
    <row r="363" spans="2:144" s="11" customFormat="1" ht="11.25" customHeight="1">
      <c r="B363" s="122" t="s">
        <v>161</v>
      </c>
      <c r="C363" s="413">
        <v>2700</v>
      </c>
      <c r="D363" s="414"/>
      <c r="E363" s="414"/>
      <c r="F363" s="414"/>
      <c r="G363" s="414"/>
      <c r="H363" s="415"/>
      <c r="I363" s="207" t="s">
        <v>112</v>
      </c>
      <c r="J363" s="207"/>
      <c r="K363" s="207"/>
      <c r="L363" s="207"/>
      <c r="M363" s="207"/>
      <c r="N363" s="207"/>
      <c r="O363" s="207"/>
      <c r="P363" s="207"/>
      <c r="Q363" s="207"/>
      <c r="R363" s="207"/>
      <c r="S363" s="207"/>
      <c r="T363" s="207"/>
      <c r="U363" s="207"/>
      <c r="V363" s="207"/>
      <c r="W363" s="207"/>
      <c r="X363" s="207"/>
      <c r="Y363" s="81"/>
      <c r="Z363" s="82"/>
      <c r="AA363" s="201">
        <v>4612.371</v>
      </c>
      <c r="AB363" s="201"/>
      <c r="AC363" s="201"/>
      <c r="AD363" s="201"/>
      <c r="AE363" s="201"/>
      <c r="AF363" s="201"/>
      <c r="AG363" s="201"/>
      <c r="AH363" s="201"/>
      <c r="AI363" s="201"/>
      <c r="AJ363" s="201"/>
      <c r="AK363" s="201"/>
      <c r="AL363" s="201"/>
      <c r="AM363" s="199">
        <v>4590.164</v>
      </c>
      <c r="AN363" s="199"/>
      <c r="AO363" s="199"/>
      <c r="AP363" s="199"/>
      <c r="AQ363" s="199"/>
      <c r="AR363" s="199"/>
      <c r="AS363" s="199"/>
      <c r="AT363" s="199"/>
      <c r="AU363" s="199"/>
      <c r="AV363" s="199"/>
      <c r="AW363" s="199"/>
      <c r="AX363" s="199"/>
      <c r="AY363" s="81"/>
      <c r="AZ363" s="82"/>
      <c r="BA363" s="82"/>
      <c r="BB363" s="82"/>
      <c r="BC363" s="82"/>
      <c r="BD363" s="82"/>
      <c r="BE363" s="82"/>
      <c r="BF363" s="82"/>
      <c r="BG363" s="82"/>
      <c r="BH363" s="82"/>
      <c r="BI363" s="82"/>
      <c r="BJ363" s="82"/>
      <c r="BK363" s="82"/>
      <c r="BL363" s="82"/>
      <c r="BM363" s="82"/>
      <c r="BN363" s="83"/>
      <c r="BO363" s="81"/>
      <c r="BP363" s="82"/>
      <c r="BQ363" s="199"/>
      <c r="BR363" s="199"/>
      <c r="BS363" s="199"/>
      <c r="BT363" s="199"/>
      <c r="BU363" s="199"/>
      <c r="BV363" s="199"/>
      <c r="BW363" s="199"/>
      <c r="BX363" s="199"/>
      <c r="BY363" s="199"/>
      <c r="BZ363" s="199"/>
      <c r="CA363" s="199"/>
      <c r="CB363" s="199"/>
      <c r="CC363" s="83"/>
      <c r="CD363" s="81"/>
      <c r="CE363" s="82"/>
      <c r="CF363" s="82"/>
      <c r="CG363" s="82"/>
      <c r="CH363" s="82"/>
      <c r="CI363" s="82"/>
      <c r="CJ363" s="82"/>
      <c r="CK363" s="82"/>
      <c r="CL363" s="82"/>
      <c r="CM363" s="82"/>
      <c r="CN363" s="82"/>
      <c r="CO363" s="82"/>
      <c r="CP363" s="82"/>
      <c r="CQ363" s="82"/>
      <c r="CR363" s="83"/>
      <c r="CS363" s="81"/>
      <c r="CT363" s="82"/>
      <c r="CU363" s="82"/>
      <c r="CV363" s="82"/>
      <c r="CW363" s="82"/>
      <c r="CX363" s="82"/>
      <c r="CY363" s="82"/>
      <c r="CZ363" s="82"/>
      <c r="DA363" s="82"/>
      <c r="DB363" s="82"/>
      <c r="DC363" s="82"/>
      <c r="DD363" s="82"/>
      <c r="DE363" s="82"/>
      <c r="DF363" s="82"/>
      <c r="DG363" s="82"/>
      <c r="DH363" s="83"/>
      <c r="DI363" s="81"/>
      <c r="DJ363" s="82"/>
      <c r="DK363" s="82"/>
      <c r="DL363" s="82"/>
      <c r="DM363" s="82"/>
      <c r="DN363" s="82"/>
      <c r="DO363" s="82"/>
      <c r="DP363" s="82"/>
      <c r="DQ363" s="82"/>
      <c r="DR363" s="82"/>
      <c r="DS363" s="82"/>
      <c r="DT363" s="82"/>
      <c r="DU363" s="82"/>
      <c r="DV363" s="82"/>
      <c r="DW363" s="82"/>
      <c r="DX363" s="82"/>
      <c r="DY363" s="83"/>
      <c r="DZ363" s="202">
        <f t="shared" si="0"/>
        <v>4590.164</v>
      </c>
      <c r="EA363" s="202"/>
      <c r="EB363" s="202"/>
      <c r="EC363" s="202"/>
      <c r="ED363" s="202"/>
      <c r="EE363" s="202"/>
      <c r="EF363" s="202"/>
      <c r="EG363" s="202"/>
      <c r="EH363" s="202"/>
      <c r="EI363" s="202"/>
      <c r="EJ363" s="202"/>
      <c r="EK363" s="202"/>
      <c r="EL363" s="202"/>
      <c r="EM363" s="202"/>
      <c r="EN363" s="202"/>
    </row>
    <row r="364" spans="2:144" s="11" customFormat="1" ht="11.25" customHeight="1">
      <c r="B364" s="122" t="s">
        <v>161</v>
      </c>
      <c r="C364" s="410">
        <v>2730</v>
      </c>
      <c r="D364" s="411"/>
      <c r="E364" s="411"/>
      <c r="F364" s="411"/>
      <c r="G364" s="411"/>
      <c r="H364" s="412"/>
      <c r="I364" s="244" t="s">
        <v>33</v>
      </c>
      <c r="J364" s="244"/>
      <c r="K364" s="244"/>
      <c r="L364" s="244"/>
      <c r="M364" s="244"/>
      <c r="N364" s="244"/>
      <c r="O364" s="244"/>
      <c r="P364" s="244"/>
      <c r="Q364" s="244"/>
      <c r="R364" s="244"/>
      <c r="S364" s="244"/>
      <c r="T364" s="244"/>
      <c r="U364" s="244"/>
      <c r="V364" s="244"/>
      <c r="W364" s="244"/>
      <c r="X364" s="244"/>
      <c r="Y364" s="84"/>
      <c r="Z364" s="85"/>
      <c r="AA364" s="201">
        <v>4612.371</v>
      </c>
      <c r="AB364" s="201"/>
      <c r="AC364" s="201"/>
      <c r="AD364" s="201"/>
      <c r="AE364" s="201"/>
      <c r="AF364" s="201"/>
      <c r="AG364" s="201"/>
      <c r="AH364" s="201"/>
      <c r="AI364" s="201"/>
      <c r="AJ364" s="201"/>
      <c r="AK364" s="201"/>
      <c r="AL364" s="201"/>
      <c r="AM364" s="200">
        <v>4590.164</v>
      </c>
      <c r="AN364" s="200"/>
      <c r="AO364" s="200"/>
      <c r="AP364" s="200"/>
      <c r="AQ364" s="200"/>
      <c r="AR364" s="200"/>
      <c r="AS364" s="200"/>
      <c r="AT364" s="200"/>
      <c r="AU364" s="200"/>
      <c r="AV364" s="200"/>
      <c r="AW364" s="200"/>
      <c r="AX364" s="200"/>
      <c r="AY364" s="84"/>
      <c r="AZ364" s="85"/>
      <c r="BA364" s="85"/>
      <c r="BB364" s="85"/>
      <c r="BC364" s="85"/>
      <c r="BD364" s="85"/>
      <c r="BE364" s="85"/>
      <c r="BF364" s="85"/>
      <c r="BG364" s="85"/>
      <c r="BH364" s="85"/>
      <c r="BI364" s="85"/>
      <c r="BJ364" s="85"/>
      <c r="BK364" s="85"/>
      <c r="BL364" s="85"/>
      <c r="BM364" s="85"/>
      <c r="BN364" s="86"/>
      <c r="BO364" s="84"/>
      <c r="BP364" s="85"/>
      <c r="BQ364" s="200"/>
      <c r="BR364" s="200"/>
      <c r="BS364" s="200"/>
      <c r="BT364" s="200"/>
      <c r="BU364" s="200"/>
      <c r="BV364" s="200"/>
      <c r="BW364" s="200"/>
      <c r="BX364" s="200"/>
      <c r="BY364" s="200"/>
      <c r="BZ364" s="200"/>
      <c r="CA364" s="200"/>
      <c r="CB364" s="200"/>
      <c r="CC364" s="86"/>
      <c r="CD364" s="84"/>
      <c r="CE364" s="85"/>
      <c r="CF364" s="85"/>
      <c r="CG364" s="85"/>
      <c r="CH364" s="85"/>
      <c r="CI364" s="85"/>
      <c r="CJ364" s="85"/>
      <c r="CK364" s="85"/>
      <c r="CL364" s="85"/>
      <c r="CM364" s="85"/>
      <c r="CN364" s="85"/>
      <c r="CO364" s="85"/>
      <c r="CP364" s="85"/>
      <c r="CQ364" s="85"/>
      <c r="CR364" s="86"/>
      <c r="CS364" s="84"/>
      <c r="CT364" s="85"/>
      <c r="CU364" s="85"/>
      <c r="CV364" s="85"/>
      <c r="CW364" s="85"/>
      <c r="CX364" s="85"/>
      <c r="CY364" s="85"/>
      <c r="CZ364" s="85"/>
      <c r="DA364" s="85"/>
      <c r="DB364" s="85"/>
      <c r="DC364" s="85"/>
      <c r="DD364" s="85"/>
      <c r="DE364" s="85"/>
      <c r="DF364" s="85"/>
      <c r="DG364" s="85"/>
      <c r="DH364" s="86"/>
      <c r="DI364" s="84"/>
      <c r="DJ364" s="85"/>
      <c r="DK364" s="85"/>
      <c r="DL364" s="85"/>
      <c r="DM364" s="85"/>
      <c r="DN364" s="85"/>
      <c r="DO364" s="85"/>
      <c r="DP364" s="85"/>
      <c r="DQ364" s="85"/>
      <c r="DR364" s="85"/>
      <c r="DS364" s="85"/>
      <c r="DT364" s="85"/>
      <c r="DU364" s="85"/>
      <c r="DV364" s="85"/>
      <c r="DW364" s="85"/>
      <c r="DX364" s="85"/>
      <c r="DY364" s="86"/>
      <c r="DZ364" s="202">
        <f t="shared" si="0"/>
        <v>4590.164</v>
      </c>
      <c r="EA364" s="202"/>
      <c r="EB364" s="202"/>
      <c r="EC364" s="202"/>
      <c r="ED364" s="202"/>
      <c r="EE364" s="202"/>
      <c r="EF364" s="202"/>
      <c r="EG364" s="202"/>
      <c r="EH364" s="202"/>
      <c r="EI364" s="202"/>
      <c r="EJ364" s="202"/>
      <c r="EK364" s="202"/>
      <c r="EL364" s="202"/>
      <c r="EM364" s="202"/>
      <c r="EN364" s="202"/>
    </row>
    <row r="365" spans="2:144" s="11" customFormat="1" ht="11.25" customHeight="1">
      <c r="B365" s="121"/>
      <c r="C365" s="87"/>
      <c r="D365" s="88"/>
      <c r="E365" s="88"/>
      <c r="F365" s="88"/>
      <c r="G365" s="88"/>
      <c r="H365" s="89"/>
      <c r="I365" s="242" t="s">
        <v>113</v>
      </c>
      <c r="J365" s="242"/>
      <c r="K365" s="242"/>
      <c r="L365" s="242"/>
      <c r="M365" s="242"/>
      <c r="N365" s="242"/>
      <c r="O365" s="242"/>
      <c r="P365" s="242"/>
      <c r="Q365" s="242"/>
      <c r="R365" s="242"/>
      <c r="S365" s="242"/>
      <c r="T365" s="242"/>
      <c r="U365" s="242"/>
      <c r="V365" s="242"/>
      <c r="W365" s="242"/>
      <c r="X365" s="242"/>
      <c r="Y365" s="81"/>
      <c r="Z365" s="82"/>
      <c r="AA365" s="201">
        <f>AA360+AA363</f>
        <v>5195.266</v>
      </c>
      <c r="AB365" s="201"/>
      <c r="AC365" s="201"/>
      <c r="AD365" s="201"/>
      <c r="AE365" s="201"/>
      <c r="AF365" s="201"/>
      <c r="AG365" s="201"/>
      <c r="AH365" s="201"/>
      <c r="AI365" s="201"/>
      <c r="AJ365" s="201"/>
      <c r="AK365" s="201"/>
      <c r="AL365" s="201"/>
      <c r="AM365" s="201">
        <f>AM360+AM363</f>
        <v>5167.464</v>
      </c>
      <c r="AN365" s="201"/>
      <c r="AO365" s="201"/>
      <c r="AP365" s="201"/>
      <c r="AQ365" s="201"/>
      <c r="AR365" s="201"/>
      <c r="AS365" s="201"/>
      <c r="AT365" s="201"/>
      <c r="AU365" s="201"/>
      <c r="AV365" s="201"/>
      <c r="AW365" s="201"/>
      <c r="AX365" s="201"/>
      <c r="AY365" s="81"/>
      <c r="AZ365" s="82"/>
      <c r="BA365" s="82"/>
      <c r="BB365" s="82"/>
      <c r="BC365" s="82"/>
      <c r="BD365" s="82"/>
      <c r="BE365" s="82"/>
      <c r="BF365" s="82"/>
      <c r="BG365" s="82"/>
      <c r="BH365" s="82"/>
      <c r="BI365" s="82"/>
      <c r="BJ365" s="82"/>
      <c r="BK365" s="82"/>
      <c r="BL365" s="82"/>
      <c r="BM365" s="82"/>
      <c r="BN365" s="83"/>
      <c r="BO365" s="81"/>
      <c r="BP365" s="82"/>
      <c r="BQ365" s="201"/>
      <c r="BR365" s="201"/>
      <c r="BS365" s="201"/>
      <c r="BT365" s="201"/>
      <c r="BU365" s="201"/>
      <c r="BV365" s="201"/>
      <c r="BW365" s="201"/>
      <c r="BX365" s="201"/>
      <c r="BY365" s="201"/>
      <c r="BZ365" s="201"/>
      <c r="CA365" s="201"/>
      <c r="CB365" s="201"/>
      <c r="CC365" s="83"/>
      <c r="CD365" s="81"/>
      <c r="CE365" s="82"/>
      <c r="CF365" s="82"/>
      <c r="CG365" s="82"/>
      <c r="CH365" s="82"/>
      <c r="CI365" s="82"/>
      <c r="CJ365" s="82"/>
      <c r="CK365" s="82"/>
      <c r="CL365" s="82"/>
      <c r="CM365" s="82"/>
      <c r="CN365" s="82"/>
      <c r="CO365" s="82"/>
      <c r="CP365" s="82"/>
      <c r="CQ365" s="82"/>
      <c r="CR365" s="83"/>
      <c r="CS365" s="81"/>
      <c r="CT365" s="82"/>
      <c r="CU365" s="82"/>
      <c r="CV365" s="82"/>
      <c r="CW365" s="82"/>
      <c r="CX365" s="82"/>
      <c r="CY365" s="82"/>
      <c r="CZ365" s="82"/>
      <c r="DA365" s="82"/>
      <c r="DB365" s="82"/>
      <c r="DC365" s="82"/>
      <c r="DD365" s="82"/>
      <c r="DE365" s="82"/>
      <c r="DF365" s="82"/>
      <c r="DG365" s="82"/>
      <c r="DH365" s="83"/>
      <c r="DI365" s="81"/>
      <c r="DJ365" s="82"/>
      <c r="DK365" s="82"/>
      <c r="DL365" s="82"/>
      <c r="DM365" s="82"/>
      <c r="DN365" s="82"/>
      <c r="DO365" s="82"/>
      <c r="DP365" s="82"/>
      <c r="DQ365" s="82"/>
      <c r="DR365" s="82"/>
      <c r="DS365" s="82"/>
      <c r="DT365" s="82"/>
      <c r="DU365" s="82"/>
      <c r="DV365" s="82"/>
      <c r="DW365" s="82"/>
      <c r="DX365" s="82"/>
      <c r="DY365" s="83"/>
      <c r="DZ365" s="202">
        <f t="shared" si="0"/>
        <v>5167.464</v>
      </c>
      <c r="EA365" s="202"/>
      <c r="EB365" s="202"/>
      <c r="EC365" s="202"/>
      <c r="ED365" s="202"/>
      <c r="EE365" s="202"/>
      <c r="EF365" s="202"/>
      <c r="EG365" s="202"/>
      <c r="EH365" s="202"/>
      <c r="EI365" s="202"/>
      <c r="EJ365" s="202"/>
      <c r="EK365" s="202"/>
      <c r="EL365" s="202"/>
      <c r="EM365" s="202"/>
      <c r="EN365" s="202"/>
    </row>
    <row r="366" spans="1:180" ht="11.25" customHeight="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row>
    <row r="367" spans="1:180" ht="11.25" customHeight="1">
      <c r="A367"/>
      <c r="B367" s="243" t="s">
        <v>114</v>
      </c>
      <c r="C367" s="243"/>
      <c r="D367" s="243"/>
      <c r="E367" s="243"/>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243"/>
      <c r="AY367" s="243"/>
      <c r="AZ367" s="243"/>
      <c r="BA367" s="243"/>
      <c r="BB367" s="243"/>
      <c r="BC367" s="243"/>
      <c r="BD367" s="243"/>
      <c r="BE367" s="243"/>
      <c r="BF367" s="243"/>
      <c r="BG367" s="243"/>
      <c r="BH367" s="243"/>
      <c r="BI367" s="243"/>
      <c r="BJ367" s="243"/>
      <c r="BK367" s="243"/>
      <c r="BL367" s="243"/>
      <c r="BM367" s="243"/>
      <c r="BN367" s="243"/>
      <c r="BO367" s="243"/>
      <c r="BP367" s="243"/>
      <c r="BQ367" s="243"/>
      <c r="BR367" s="243"/>
      <c r="BS367" s="243"/>
      <c r="BT367" s="243"/>
      <c r="BU367" s="243"/>
      <c r="BV367" s="243"/>
      <c r="BW367" s="243"/>
      <c r="BX367" s="243"/>
      <c r="BY367" s="243"/>
      <c r="BZ367" s="243"/>
      <c r="CA367" s="243"/>
      <c r="CB367" s="243"/>
      <c r="CC367" s="243"/>
      <c r="CD367" s="243"/>
      <c r="CE367" s="243"/>
      <c r="CF367" s="243"/>
      <c r="CG367" s="243"/>
      <c r="CH367" s="243"/>
      <c r="CI367" s="243"/>
      <c r="CJ367" s="243"/>
      <c r="CK367" s="243"/>
      <c r="CL367" s="243"/>
      <c r="CM367" s="243"/>
      <c r="CN367" s="243"/>
      <c r="CO367" s="243"/>
      <c r="CP367" s="243"/>
      <c r="CQ367" s="243"/>
      <c r="CR367" s="243"/>
      <c r="CS367" s="243"/>
      <c r="CT367" s="243"/>
      <c r="CU367" s="243"/>
      <c r="CV367" s="243"/>
      <c r="CW367" s="243"/>
      <c r="CX367" s="243"/>
      <c r="CY367" s="243"/>
      <c r="CZ367" s="243"/>
      <c r="DA367" s="243"/>
      <c r="DB367" s="243"/>
      <c r="DC367" s="243"/>
      <c r="DD367" s="243"/>
      <c r="DE367" s="243"/>
      <c r="DF367" s="243"/>
      <c r="DG367" s="243"/>
      <c r="DH367" s="243"/>
      <c r="DI367" s="243"/>
      <c r="DJ367" s="243"/>
      <c r="DK367" s="243"/>
      <c r="DL367" s="243"/>
      <c r="DM367" s="243"/>
      <c r="DN367" s="243"/>
      <c r="DO367" s="243"/>
      <c r="DP367" s="243"/>
      <c r="DQ367" s="243"/>
      <c r="DR367" s="243"/>
      <c r="DS367" s="243"/>
      <c r="DT367" s="243"/>
      <c r="DU367" s="243"/>
      <c r="DV367" s="243"/>
      <c r="DW367" s="243"/>
      <c r="DX367" s="243"/>
      <c r="DY367" s="243"/>
      <c r="DZ367" s="243"/>
      <c r="EA367" s="243"/>
      <c r="EB367" s="243"/>
      <c r="EC367" s="243"/>
      <c r="ED367" s="243"/>
      <c r="EE367" s="243"/>
      <c r="EF367" s="243"/>
      <c r="EG367" s="243"/>
      <c r="EH367" s="243"/>
      <c r="EI367" s="243"/>
      <c r="EJ367" s="243"/>
      <c r="EK367" s="243"/>
      <c r="EL367" s="243"/>
      <c r="EM367" s="243"/>
      <c r="EN367" s="243"/>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row>
    <row r="368" spans="1:180" ht="11.25" customHeight="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s="1" t="s">
        <v>77</v>
      </c>
      <c r="FA368"/>
      <c r="FB368"/>
      <c r="FC368"/>
      <c r="FD368"/>
      <c r="FE368"/>
      <c r="FF368"/>
      <c r="FG368"/>
      <c r="FH368"/>
      <c r="FI368"/>
      <c r="FJ368"/>
      <c r="FK368"/>
      <c r="FL368"/>
      <c r="FM368"/>
      <c r="FN368"/>
      <c r="FO368"/>
      <c r="FP368"/>
      <c r="FQ368"/>
      <c r="FR368"/>
      <c r="FS368"/>
      <c r="FT368"/>
      <c r="FU368"/>
      <c r="FV368"/>
      <c r="FW368"/>
      <c r="FX368"/>
    </row>
    <row r="369" spans="2:169" s="79" customFormat="1" ht="16.5" customHeight="1">
      <c r="B369" s="238" t="s">
        <v>10</v>
      </c>
      <c r="C369" s="238" t="s">
        <v>98</v>
      </c>
      <c r="D369" s="408"/>
      <c r="E369" s="408"/>
      <c r="F369" s="408"/>
      <c r="G369" s="248"/>
      <c r="H369" s="192" t="s">
        <v>17</v>
      </c>
      <c r="I369" s="192"/>
      <c r="J369" s="192"/>
      <c r="K369" s="192"/>
      <c r="L369" s="192"/>
      <c r="M369" s="192"/>
      <c r="N369" s="192"/>
      <c r="O369" s="192"/>
      <c r="P369" s="192"/>
      <c r="Q369" s="192"/>
      <c r="R369" s="192"/>
      <c r="S369" s="192"/>
      <c r="T369" s="192"/>
      <c r="U369" s="192"/>
      <c r="V369" s="192"/>
      <c r="W369" s="192"/>
      <c r="X369" s="192"/>
      <c r="Y369" s="236">
        <v>2017</v>
      </c>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36"/>
      <c r="AY369" s="236"/>
      <c r="AZ369" s="236"/>
      <c r="BA369" s="236"/>
      <c r="BB369" s="236"/>
      <c r="BC369" s="236"/>
      <c r="BD369" s="236"/>
      <c r="BE369" s="236"/>
      <c r="BF369" s="236"/>
      <c r="BG369" s="236"/>
      <c r="BH369" s="236"/>
      <c r="BI369" s="236"/>
      <c r="BJ369" s="236"/>
      <c r="BK369" s="236"/>
      <c r="BL369" s="236"/>
      <c r="BM369" s="236"/>
      <c r="BN369" s="236"/>
      <c r="BO369" s="236"/>
      <c r="BP369" s="236"/>
      <c r="BQ369" s="236"/>
      <c r="BR369" s="236"/>
      <c r="BS369" s="236"/>
      <c r="BT369" s="236"/>
      <c r="BU369" s="236"/>
      <c r="BV369" s="236"/>
      <c r="BW369" s="236"/>
      <c r="BX369" s="236"/>
      <c r="BY369" s="236"/>
      <c r="BZ369" s="236"/>
      <c r="CA369" s="236"/>
      <c r="CB369" s="236"/>
      <c r="CC369" s="236"/>
      <c r="CD369" s="236"/>
      <c r="CE369" s="236"/>
      <c r="CF369" s="236"/>
      <c r="CG369" s="236"/>
      <c r="CH369" s="236"/>
      <c r="CI369" s="236"/>
      <c r="CJ369" s="236"/>
      <c r="CK369" s="236"/>
      <c r="CL369" s="236"/>
      <c r="CM369" s="236"/>
      <c r="CN369" s="236"/>
      <c r="CO369" s="236"/>
      <c r="CP369" s="236"/>
      <c r="CQ369" s="236"/>
      <c r="CR369" s="236"/>
      <c r="CS369" s="236">
        <v>2018</v>
      </c>
      <c r="CT369" s="236"/>
      <c r="CU369" s="236"/>
      <c r="CV369" s="236"/>
      <c r="CW369" s="236"/>
      <c r="CX369" s="236"/>
      <c r="CY369" s="236"/>
      <c r="CZ369" s="236"/>
      <c r="DA369" s="236"/>
      <c r="DB369" s="236"/>
      <c r="DC369" s="236"/>
      <c r="DD369" s="236"/>
      <c r="DE369" s="236"/>
      <c r="DF369" s="236"/>
      <c r="DG369" s="236"/>
      <c r="DH369" s="236"/>
      <c r="DI369" s="236"/>
      <c r="DJ369" s="236"/>
      <c r="DK369" s="236"/>
      <c r="DL369" s="236"/>
      <c r="DM369" s="236"/>
      <c r="DN369" s="236"/>
      <c r="DO369" s="236"/>
      <c r="DP369" s="236"/>
      <c r="DQ369" s="236"/>
      <c r="DR369" s="236"/>
      <c r="DS369" s="236"/>
      <c r="DT369" s="236"/>
      <c r="DU369" s="236"/>
      <c r="DV369" s="236"/>
      <c r="DW369" s="236"/>
      <c r="DX369" s="236"/>
      <c r="DY369" s="236"/>
      <c r="DZ369" s="236"/>
      <c r="EA369" s="236"/>
      <c r="EB369" s="236"/>
      <c r="EC369" s="236"/>
      <c r="ED369" s="236"/>
      <c r="EE369" s="236"/>
      <c r="EF369" s="236"/>
      <c r="EG369" s="236"/>
      <c r="EH369" s="236"/>
      <c r="EI369" s="236"/>
      <c r="EJ369" s="236"/>
      <c r="EK369" s="236"/>
      <c r="EL369" s="236"/>
      <c r="EM369" s="236"/>
      <c r="EN369" s="236"/>
      <c r="EO369" s="236"/>
      <c r="EP369" s="236"/>
      <c r="EQ369" s="236"/>
      <c r="ER369" s="236"/>
      <c r="ES369" s="236"/>
      <c r="ET369" s="236"/>
      <c r="EU369" s="236"/>
      <c r="EV369" s="236"/>
      <c r="EW369" s="236"/>
      <c r="EX369" s="236"/>
      <c r="EY369" s="236"/>
      <c r="EZ369" s="236"/>
      <c r="FA369" s="236"/>
      <c r="FB369" s="236"/>
      <c r="FC369" s="236"/>
      <c r="FD369" s="236"/>
      <c r="FE369" s="236"/>
      <c r="FF369" s="236"/>
      <c r="FG369" s="236"/>
      <c r="FH369" s="236"/>
      <c r="FI369" s="236"/>
      <c r="FJ369" s="236"/>
      <c r="FK369" s="236"/>
      <c r="FL369" s="236"/>
      <c r="FM369" s="236"/>
    </row>
    <row r="370" spans="2:169" s="79" customFormat="1" ht="42.75" customHeight="1">
      <c r="B370" s="239"/>
      <c r="C370" s="239"/>
      <c r="D370" s="409"/>
      <c r="E370" s="409"/>
      <c r="F370" s="409"/>
      <c r="G370" s="241"/>
      <c r="H370" s="239"/>
      <c r="I370" s="240"/>
      <c r="J370" s="240"/>
      <c r="K370" s="240"/>
      <c r="L370" s="240"/>
      <c r="M370" s="240"/>
      <c r="N370" s="240"/>
      <c r="O370" s="240"/>
      <c r="P370" s="240"/>
      <c r="Q370" s="240"/>
      <c r="R370" s="240"/>
      <c r="S370" s="240"/>
      <c r="T370" s="240"/>
      <c r="U370" s="240"/>
      <c r="V370" s="240"/>
      <c r="W370" s="240"/>
      <c r="X370" s="241"/>
      <c r="Y370" s="192" t="s">
        <v>115</v>
      </c>
      <c r="Z370" s="192"/>
      <c r="AA370" s="192"/>
      <c r="AB370" s="192"/>
      <c r="AC370" s="192"/>
      <c r="AD370" s="192"/>
      <c r="AE370" s="192"/>
      <c r="AF370" s="192"/>
      <c r="AG370" s="192"/>
      <c r="AH370" s="192"/>
      <c r="AI370" s="192"/>
      <c r="AJ370" s="192"/>
      <c r="AK370" s="192"/>
      <c r="AL370" s="192"/>
      <c r="AM370" s="237" t="s">
        <v>177</v>
      </c>
      <c r="AN370" s="192"/>
      <c r="AO370" s="192"/>
      <c r="AP370" s="192"/>
      <c r="AQ370" s="192"/>
      <c r="AR370" s="192"/>
      <c r="AS370" s="192"/>
      <c r="AT370" s="192"/>
      <c r="AU370" s="192"/>
      <c r="AV370" s="192"/>
      <c r="AW370" s="192"/>
      <c r="AX370" s="192"/>
      <c r="AY370" s="192"/>
      <c r="AZ370" s="205" t="s">
        <v>116</v>
      </c>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205"/>
      <c r="BW370" s="205"/>
      <c r="BX370" s="205"/>
      <c r="BY370" s="205"/>
      <c r="BZ370" s="205"/>
      <c r="CA370" s="205"/>
      <c r="CB370" s="205"/>
      <c r="CC370" s="205"/>
      <c r="CD370" s="192" t="s">
        <v>117</v>
      </c>
      <c r="CE370" s="192"/>
      <c r="CF370" s="192"/>
      <c r="CG370" s="192"/>
      <c r="CH370" s="192"/>
      <c r="CI370" s="192"/>
      <c r="CJ370" s="192"/>
      <c r="CK370" s="192"/>
      <c r="CL370" s="192"/>
      <c r="CM370" s="192"/>
      <c r="CN370" s="192"/>
      <c r="CO370" s="192"/>
      <c r="CP370" s="192"/>
      <c r="CQ370" s="192"/>
      <c r="CR370" s="192"/>
      <c r="CS370" s="192" t="s">
        <v>118</v>
      </c>
      <c r="CT370" s="192"/>
      <c r="CU370" s="192"/>
      <c r="CV370" s="192"/>
      <c r="CW370" s="192"/>
      <c r="CX370" s="192"/>
      <c r="CY370" s="192"/>
      <c r="CZ370" s="192"/>
      <c r="DA370" s="192"/>
      <c r="DB370" s="192"/>
      <c r="DC370" s="192"/>
      <c r="DD370" s="192"/>
      <c r="DE370" s="192"/>
      <c r="DF370" s="192"/>
      <c r="DG370" s="192"/>
      <c r="DH370" s="192"/>
      <c r="DI370" s="237" t="s">
        <v>178</v>
      </c>
      <c r="DJ370" s="192"/>
      <c r="DK370" s="192"/>
      <c r="DL370" s="192"/>
      <c r="DM370" s="192"/>
      <c r="DN370" s="192"/>
      <c r="DO370" s="192"/>
      <c r="DP370" s="192"/>
      <c r="DQ370" s="192"/>
      <c r="DR370" s="192"/>
      <c r="DS370" s="192"/>
      <c r="DT370" s="192"/>
      <c r="DU370" s="192"/>
      <c r="DV370" s="192"/>
      <c r="DW370" s="192"/>
      <c r="DX370" s="192"/>
      <c r="DY370" s="192"/>
      <c r="DZ370" s="205" t="s">
        <v>116</v>
      </c>
      <c r="EA370" s="205"/>
      <c r="EB370" s="205"/>
      <c r="EC370" s="205"/>
      <c r="ED370" s="205"/>
      <c r="EE370" s="205"/>
      <c r="EF370" s="205"/>
      <c r="EG370" s="205"/>
      <c r="EH370" s="205"/>
      <c r="EI370" s="205"/>
      <c r="EJ370" s="205"/>
      <c r="EK370" s="205"/>
      <c r="EL370" s="205"/>
      <c r="EM370" s="205"/>
      <c r="EN370" s="205"/>
      <c r="EO370" s="205"/>
      <c r="EP370" s="205"/>
      <c r="EQ370" s="205"/>
      <c r="ER370" s="205"/>
      <c r="ES370" s="205"/>
      <c r="ET370" s="205"/>
      <c r="EU370" s="205"/>
      <c r="EV370" s="205"/>
      <c r="EW370" s="205"/>
      <c r="EX370" s="205"/>
      <c r="EY370" s="205"/>
      <c r="EZ370" s="205"/>
      <c r="FA370" s="192" t="s">
        <v>119</v>
      </c>
      <c r="FB370" s="192"/>
      <c r="FC370" s="192"/>
      <c r="FD370" s="192"/>
      <c r="FE370" s="192"/>
      <c r="FF370" s="192"/>
      <c r="FG370" s="192"/>
      <c r="FH370" s="192"/>
      <c r="FI370" s="192"/>
      <c r="FJ370" s="192"/>
      <c r="FK370" s="192"/>
      <c r="FL370" s="192"/>
      <c r="FM370" s="192"/>
    </row>
    <row r="371" spans="2:169" s="79" customFormat="1" ht="38.25" customHeight="1">
      <c r="B371" s="239"/>
      <c r="C371" s="193"/>
      <c r="D371" s="235"/>
      <c r="E371" s="235"/>
      <c r="F371" s="235"/>
      <c r="G371" s="194"/>
      <c r="H371" s="193"/>
      <c r="I371" s="235"/>
      <c r="J371" s="235"/>
      <c r="K371" s="235"/>
      <c r="L371" s="235"/>
      <c r="M371" s="235"/>
      <c r="N371" s="235"/>
      <c r="O371" s="235"/>
      <c r="P371" s="235"/>
      <c r="Q371" s="235"/>
      <c r="R371" s="235"/>
      <c r="S371" s="235"/>
      <c r="T371" s="235"/>
      <c r="U371" s="235"/>
      <c r="V371" s="235"/>
      <c r="W371" s="235"/>
      <c r="X371" s="194"/>
      <c r="Y371" s="193"/>
      <c r="Z371" s="235"/>
      <c r="AA371" s="235"/>
      <c r="AB371" s="235"/>
      <c r="AC371" s="235"/>
      <c r="AD371" s="235"/>
      <c r="AE371" s="235"/>
      <c r="AF371" s="235"/>
      <c r="AG371" s="235"/>
      <c r="AH371" s="235"/>
      <c r="AI371" s="235"/>
      <c r="AJ371" s="235"/>
      <c r="AK371" s="235"/>
      <c r="AL371" s="194"/>
      <c r="AM371" s="193"/>
      <c r="AN371" s="235"/>
      <c r="AO371" s="235"/>
      <c r="AP371" s="235"/>
      <c r="AQ371" s="235"/>
      <c r="AR371" s="235"/>
      <c r="AS371" s="235"/>
      <c r="AT371" s="235"/>
      <c r="AU371" s="235"/>
      <c r="AV371" s="235"/>
      <c r="AW371" s="235"/>
      <c r="AX371" s="235"/>
      <c r="AY371" s="194"/>
      <c r="AZ371" s="205" t="s">
        <v>104</v>
      </c>
      <c r="BA371" s="205"/>
      <c r="BB371" s="205"/>
      <c r="BC371" s="205"/>
      <c r="BD371" s="205"/>
      <c r="BE371" s="205"/>
      <c r="BF371" s="205"/>
      <c r="BG371" s="205"/>
      <c r="BH371" s="205"/>
      <c r="BI371" s="205"/>
      <c r="BJ371" s="205"/>
      <c r="BK371" s="205"/>
      <c r="BL371" s="205"/>
      <c r="BM371" s="205"/>
      <c r="BN371" s="205"/>
      <c r="BO371" s="205"/>
      <c r="BP371" s="205" t="s">
        <v>105</v>
      </c>
      <c r="BQ371" s="205"/>
      <c r="BR371" s="205"/>
      <c r="BS371" s="205"/>
      <c r="BT371" s="205"/>
      <c r="BU371" s="205"/>
      <c r="BV371" s="205"/>
      <c r="BW371" s="205"/>
      <c r="BX371" s="205"/>
      <c r="BY371" s="205"/>
      <c r="BZ371" s="205"/>
      <c r="CA371" s="205"/>
      <c r="CB371" s="205"/>
      <c r="CC371" s="205"/>
      <c r="CD371" s="193"/>
      <c r="CE371" s="235"/>
      <c r="CF371" s="235"/>
      <c r="CG371" s="235"/>
      <c r="CH371" s="235"/>
      <c r="CI371" s="235"/>
      <c r="CJ371" s="235"/>
      <c r="CK371" s="235"/>
      <c r="CL371" s="235"/>
      <c r="CM371" s="235"/>
      <c r="CN371" s="235"/>
      <c r="CO371" s="235"/>
      <c r="CP371" s="235"/>
      <c r="CQ371" s="235"/>
      <c r="CR371" s="194"/>
      <c r="CS371" s="193"/>
      <c r="CT371" s="235"/>
      <c r="CU371" s="235"/>
      <c r="CV371" s="235"/>
      <c r="CW371" s="235"/>
      <c r="CX371" s="235"/>
      <c r="CY371" s="235"/>
      <c r="CZ371" s="235"/>
      <c r="DA371" s="235"/>
      <c r="DB371" s="235"/>
      <c r="DC371" s="235"/>
      <c r="DD371" s="235"/>
      <c r="DE371" s="235"/>
      <c r="DF371" s="235"/>
      <c r="DG371" s="235"/>
      <c r="DH371" s="194"/>
      <c r="DI371" s="193"/>
      <c r="DJ371" s="235"/>
      <c r="DK371" s="235"/>
      <c r="DL371" s="235"/>
      <c r="DM371" s="235"/>
      <c r="DN371" s="235"/>
      <c r="DO371" s="235"/>
      <c r="DP371" s="235"/>
      <c r="DQ371" s="235"/>
      <c r="DR371" s="235"/>
      <c r="DS371" s="235"/>
      <c r="DT371" s="235"/>
      <c r="DU371" s="235"/>
      <c r="DV371" s="235"/>
      <c r="DW371" s="235"/>
      <c r="DX371" s="235"/>
      <c r="DY371" s="194"/>
      <c r="DZ371" s="205" t="s">
        <v>104</v>
      </c>
      <c r="EA371" s="205"/>
      <c r="EB371" s="205"/>
      <c r="EC371" s="205"/>
      <c r="ED371" s="205"/>
      <c r="EE371" s="205"/>
      <c r="EF371" s="205"/>
      <c r="EG371" s="205"/>
      <c r="EH371" s="205"/>
      <c r="EI371" s="205"/>
      <c r="EJ371" s="205"/>
      <c r="EK371" s="205"/>
      <c r="EL371" s="205"/>
      <c r="EM371" s="205"/>
      <c r="EN371" s="205"/>
      <c r="EO371" s="205" t="s">
        <v>105</v>
      </c>
      <c r="EP371" s="205"/>
      <c r="EQ371" s="205"/>
      <c r="ER371" s="205"/>
      <c r="ES371" s="205"/>
      <c r="ET371" s="205"/>
      <c r="EU371" s="205"/>
      <c r="EV371" s="205"/>
      <c r="EW371" s="205"/>
      <c r="EX371" s="205"/>
      <c r="EY371" s="205"/>
      <c r="EZ371" s="205"/>
      <c r="FA371" s="193"/>
      <c r="FB371" s="235"/>
      <c r="FC371" s="235"/>
      <c r="FD371" s="235"/>
      <c r="FE371" s="235"/>
      <c r="FF371" s="235"/>
      <c r="FG371" s="235"/>
      <c r="FH371" s="235"/>
      <c r="FI371" s="235"/>
      <c r="FJ371" s="235"/>
      <c r="FK371" s="235"/>
      <c r="FL371" s="235"/>
      <c r="FM371" s="194"/>
    </row>
    <row r="372" spans="1:180" ht="11.25" customHeight="1">
      <c r="A372"/>
      <c r="B372" s="80">
        <v>1</v>
      </c>
      <c r="C372" s="405">
        <v>2</v>
      </c>
      <c r="D372" s="406"/>
      <c r="E372" s="406"/>
      <c r="F372" s="406"/>
      <c r="G372" s="407"/>
      <c r="H372" s="165">
        <v>3</v>
      </c>
      <c r="I372" s="165"/>
      <c r="J372" s="165"/>
      <c r="K372" s="165"/>
      <c r="L372" s="165"/>
      <c r="M372" s="165"/>
      <c r="N372" s="165"/>
      <c r="O372" s="165"/>
      <c r="P372" s="165"/>
      <c r="Q372" s="165"/>
      <c r="R372" s="165"/>
      <c r="S372" s="165"/>
      <c r="T372" s="165"/>
      <c r="U372" s="165"/>
      <c r="V372" s="165"/>
      <c r="W372" s="165"/>
      <c r="X372" s="165"/>
      <c r="Y372" s="165">
        <v>4</v>
      </c>
      <c r="Z372" s="165"/>
      <c r="AA372" s="165"/>
      <c r="AB372" s="165"/>
      <c r="AC372" s="165"/>
      <c r="AD372" s="165"/>
      <c r="AE372" s="165"/>
      <c r="AF372" s="165"/>
      <c r="AG372" s="165"/>
      <c r="AH372" s="165"/>
      <c r="AI372" s="165"/>
      <c r="AJ372" s="165"/>
      <c r="AK372" s="165"/>
      <c r="AL372" s="165"/>
      <c r="AM372" s="165">
        <v>5</v>
      </c>
      <c r="AN372" s="165"/>
      <c r="AO372" s="165"/>
      <c r="AP372" s="165"/>
      <c r="AQ372" s="165"/>
      <c r="AR372" s="165"/>
      <c r="AS372" s="165"/>
      <c r="AT372" s="165"/>
      <c r="AU372" s="165"/>
      <c r="AV372" s="165"/>
      <c r="AW372" s="165"/>
      <c r="AX372" s="165"/>
      <c r="AY372" s="165"/>
      <c r="AZ372" s="165">
        <v>6</v>
      </c>
      <c r="BA372" s="165"/>
      <c r="BB372" s="165"/>
      <c r="BC372" s="165"/>
      <c r="BD372" s="165"/>
      <c r="BE372" s="165"/>
      <c r="BF372" s="165"/>
      <c r="BG372" s="165"/>
      <c r="BH372" s="165"/>
      <c r="BI372" s="165"/>
      <c r="BJ372" s="165"/>
      <c r="BK372" s="165"/>
      <c r="BL372" s="165"/>
      <c r="BM372" s="165"/>
      <c r="BN372" s="165"/>
      <c r="BO372" s="165"/>
      <c r="BP372" s="165">
        <v>7</v>
      </c>
      <c r="BQ372" s="165"/>
      <c r="BR372" s="165"/>
      <c r="BS372" s="165"/>
      <c r="BT372" s="165"/>
      <c r="BU372" s="165"/>
      <c r="BV372" s="165"/>
      <c r="BW372" s="165"/>
      <c r="BX372" s="165"/>
      <c r="BY372" s="165"/>
      <c r="BZ372" s="165"/>
      <c r="CA372" s="165"/>
      <c r="CB372" s="165"/>
      <c r="CC372" s="165"/>
      <c r="CD372" s="165">
        <v>8</v>
      </c>
      <c r="CE372" s="165"/>
      <c r="CF372" s="165"/>
      <c r="CG372" s="165"/>
      <c r="CH372" s="165"/>
      <c r="CI372" s="165"/>
      <c r="CJ372" s="165"/>
      <c r="CK372" s="165"/>
      <c r="CL372" s="165"/>
      <c r="CM372" s="165"/>
      <c r="CN372" s="165"/>
      <c r="CO372" s="165"/>
      <c r="CP372" s="165"/>
      <c r="CQ372" s="165"/>
      <c r="CR372" s="165"/>
      <c r="CS372" s="165">
        <v>9</v>
      </c>
      <c r="CT372" s="165"/>
      <c r="CU372" s="165"/>
      <c r="CV372" s="165"/>
      <c r="CW372" s="165"/>
      <c r="CX372" s="165"/>
      <c r="CY372" s="165"/>
      <c r="CZ372" s="165"/>
      <c r="DA372" s="165"/>
      <c r="DB372" s="165"/>
      <c r="DC372" s="165"/>
      <c r="DD372" s="165"/>
      <c r="DE372" s="165"/>
      <c r="DF372" s="165"/>
      <c r="DG372" s="165"/>
      <c r="DH372" s="165"/>
      <c r="DI372" s="165">
        <v>10</v>
      </c>
      <c r="DJ372" s="165"/>
      <c r="DK372" s="165"/>
      <c r="DL372" s="165"/>
      <c r="DM372" s="165"/>
      <c r="DN372" s="165"/>
      <c r="DO372" s="165"/>
      <c r="DP372" s="165"/>
      <c r="DQ372" s="165"/>
      <c r="DR372" s="165"/>
      <c r="DS372" s="165"/>
      <c r="DT372" s="165"/>
      <c r="DU372" s="165"/>
      <c r="DV372" s="165"/>
      <c r="DW372" s="165"/>
      <c r="DX372" s="165"/>
      <c r="DY372" s="165"/>
      <c r="DZ372" s="165">
        <v>11</v>
      </c>
      <c r="EA372" s="165"/>
      <c r="EB372" s="165"/>
      <c r="EC372" s="165"/>
      <c r="ED372" s="165"/>
      <c r="EE372" s="165"/>
      <c r="EF372" s="165"/>
      <c r="EG372" s="165"/>
      <c r="EH372" s="165"/>
      <c r="EI372" s="165"/>
      <c r="EJ372" s="165"/>
      <c r="EK372" s="165"/>
      <c r="EL372" s="165"/>
      <c r="EM372" s="165"/>
      <c r="EN372" s="165"/>
      <c r="EO372" s="165">
        <v>12</v>
      </c>
      <c r="EP372" s="165"/>
      <c r="EQ372" s="165"/>
      <c r="ER372" s="165"/>
      <c r="ES372" s="165"/>
      <c r="ET372" s="165"/>
      <c r="EU372" s="165"/>
      <c r="EV372" s="165"/>
      <c r="EW372" s="165"/>
      <c r="EX372" s="165"/>
      <c r="EY372" s="165"/>
      <c r="EZ372" s="165"/>
      <c r="FA372" s="165">
        <v>13</v>
      </c>
      <c r="FB372" s="165"/>
      <c r="FC372" s="165"/>
      <c r="FD372" s="165"/>
      <c r="FE372" s="165"/>
      <c r="FF372" s="165"/>
      <c r="FG372" s="165"/>
      <c r="FH372" s="165"/>
      <c r="FI372" s="165"/>
      <c r="FJ372" s="165"/>
      <c r="FK372" s="165"/>
      <c r="FL372" s="165"/>
      <c r="FM372" s="165"/>
      <c r="FN372"/>
      <c r="FO372"/>
      <c r="FP372"/>
      <c r="FQ372"/>
      <c r="FR372"/>
      <c r="FS372"/>
      <c r="FT372"/>
      <c r="FU372"/>
      <c r="FV372"/>
      <c r="FW372"/>
      <c r="FX372"/>
    </row>
    <row r="373" spans="1:180" ht="11.25" customHeight="1">
      <c r="A373"/>
      <c r="B373" s="122" t="s">
        <v>161</v>
      </c>
      <c r="C373" s="402">
        <v>2000</v>
      </c>
      <c r="D373" s="403"/>
      <c r="E373" s="403"/>
      <c r="F373" s="403"/>
      <c r="G373" s="404"/>
      <c r="H373" s="230" t="s">
        <v>106</v>
      </c>
      <c r="I373" s="230"/>
      <c r="J373" s="230"/>
      <c r="K373" s="230"/>
      <c r="L373" s="230"/>
      <c r="M373" s="230"/>
      <c r="N373" s="230"/>
      <c r="O373" s="230"/>
      <c r="P373" s="230"/>
      <c r="Q373" s="230"/>
      <c r="R373" s="230"/>
      <c r="S373" s="230"/>
      <c r="T373" s="230"/>
      <c r="U373" s="230"/>
      <c r="V373" s="230"/>
      <c r="W373" s="230"/>
      <c r="X373" s="230"/>
      <c r="Y373" s="208">
        <v>4318.641</v>
      </c>
      <c r="Z373" s="208"/>
      <c r="AA373" s="208"/>
      <c r="AB373" s="208"/>
      <c r="AC373" s="208"/>
      <c r="AD373" s="208"/>
      <c r="AE373" s="208"/>
      <c r="AF373" s="208"/>
      <c r="AG373" s="208"/>
      <c r="AH373" s="208"/>
      <c r="AI373" s="208"/>
      <c r="AJ373" s="208"/>
      <c r="AK373" s="208"/>
      <c r="AL373" s="208"/>
      <c r="AM373" s="208"/>
      <c r="AN373" s="208"/>
      <c r="AO373" s="48"/>
      <c r="AP373" s="48"/>
      <c r="AQ373" s="48"/>
      <c r="AR373" s="48"/>
      <c r="AS373" s="48"/>
      <c r="AT373" s="48"/>
      <c r="AU373" s="48"/>
      <c r="AV373" s="48"/>
      <c r="AW373" s="48"/>
      <c r="AX373" s="48"/>
      <c r="AY373" s="49"/>
      <c r="AZ373" s="47"/>
      <c r="BA373" s="48"/>
      <c r="BB373" s="48"/>
      <c r="BC373" s="48"/>
      <c r="BD373" s="48"/>
      <c r="BE373" s="48"/>
      <c r="BF373" s="48"/>
      <c r="BG373" s="48"/>
      <c r="BH373" s="48"/>
      <c r="BI373" s="48"/>
      <c r="BJ373" s="48"/>
      <c r="BK373" s="48"/>
      <c r="BL373" s="48"/>
      <c r="BM373" s="48"/>
      <c r="BN373" s="48"/>
      <c r="BO373" s="49"/>
      <c r="BP373" s="47"/>
      <c r="BQ373" s="48"/>
      <c r="BR373" s="48"/>
      <c r="BS373" s="48"/>
      <c r="BT373" s="48"/>
      <c r="BU373" s="48"/>
      <c r="BV373" s="48"/>
      <c r="BW373" s="48"/>
      <c r="BX373" s="48"/>
      <c r="BY373" s="48"/>
      <c r="BZ373" s="48"/>
      <c r="CA373" s="48"/>
      <c r="CB373" s="48"/>
      <c r="CC373" s="49"/>
      <c r="CD373" s="208"/>
      <c r="CE373" s="208"/>
      <c r="CF373" s="208"/>
      <c r="CG373" s="208"/>
      <c r="CH373" s="208"/>
      <c r="CI373" s="208"/>
      <c r="CJ373" s="208"/>
      <c r="CK373" s="208"/>
      <c r="CL373" s="208"/>
      <c r="CM373" s="208"/>
      <c r="CN373" s="208"/>
      <c r="CO373" s="208"/>
      <c r="CP373" s="208"/>
      <c r="CQ373" s="208"/>
      <c r="CR373" s="208"/>
      <c r="CS373" s="208">
        <f>CS382</f>
        <v>2723.17</v>
      </c>
      <c r="CT373" s="208"/>
      <c r="CU373" s="208"/>
      <c r="CV373" s="208"/>
      <c r="CW373" s="208"/>
      <c r="CX373" s="208"/>
      <c r="CY373" s="208"/>
      <c r="CZ373" s="208"/>
      <c r="DA373" s="208"/>
      <c r="DB373" s="208"/>
      <c r="DC373" s="208"/>
      <c r="DD373" s="208"/>
      <c r="DE373" s="208"/>
      <c r="DF373" s="208"/>
      <c r="DG373" s="208"/>
      <c r="DH373" s="208"/>
      <c r="DI373" s="47"/>
      <c r="DJ373" s="48"/>
      <c r="DK373" s="48"/>
      <c r="DL373" s="48"/>
      <c r="DM373" s="48"/>
      <c r="DN373" s="48"/>
      <c r="DO373" s="48"/>
      <c r="DP373" s="48"/>
      <c r="DQ373" s="48"/>
      <c r="DR373" s="48"/>
      <c r="DS373" s="48"/>
      <c r="DT373" s="48"/>
      <c r="DU373" s="48"/>
      <c r="DV373" s="48"/>
      <c r="DW373" s="48"/>
      <c r="DX373" s="48"/>
      <c r="DY373" s="49"/>
      <c r="DZ373" s="47"/>
      <c r="EA373" s="48"/>
      <c r="EB373" s="48"/>
      <c r="EC373" s="48"/>
      <c r="ED373" s="48"/>
      <c r="EE373" s="48"/>
      <c r="EF373" s="48"/>
      <c r="EG373" s="48"/>
      <c r="EH373" s="48"/>
      <c r="EI373" s="48"/>
      <c r="EJ373" s="48"/>
      <c r="EK373" s="48"/>
      <c r="EL373" s="48"/>
      <c r="EM373" s="48"/>
      <c r="EN373" s="49"/>
      <c r="EO373" s="47"/>
      <c r="EP373" s="48"/>
      <c r="EQ373" s="48"/>
      <c r="ER373" s="48"/>
      <c r="ES373" s="48"/>
      <c r="ET373" s="48"/>
      <c r="EU373" s="48"/>
      <c r="EV373" s="48"/>
      <c r="EW373" s="48"/>
      <c r="EX373" s="48"/>
      <c r="EY373" s="48"/>
      <c r="EZ373" s="49"/>
      <c r="FA373" s="208">
        <f>CS373</f>
        <v>2723.17</v>
      </c>
      <c r="FB373" s="208"/>
      <c r="FC373" s="208"/>
      <c r="FD373" s="208"/>
      <c r="FE373" s="208"/>
      <c r="FF373" s="208"/>
      <c r="FG373" s="208"/>
      <c r="FH373" s="208"/>
      <c r="FI373" s="208"/>
      <c r="FJ373" s="208"/>
      <c r="FK373" s="208"/>
      <c r="FL373" s="208"/>
      <c r="FM373" s="208"/>
      <c r="FN373"/>
      <c r="FO373"/>
      <c r="FP373"/>
      <c r="FQ373"/>
      <c r="FR373"/>
      <c r="FS373"/>
      <c r="FT373"/>
      <c r="FU373"/>
      <c r="FV373"/>
      <c r="FW373"/>
      <c r="FX373"/>
    </row>
    <row r="374" spans="1:180" ht="21.75" customHeight="1">
      <c r="A374"/>
      <c r="B374" s="122" t="s">
        <v>161</v>
      </c>
      <c r="C374" s="402">
        <v>2100</v>
      </c>
      <c r="D374" s="403"/>
      <c r="E374" s="403"/>
      <c r="F374" s="403"/>
      <c r="G374" s="404"/>
      <c r="H374" s="230" t="s">
        <v>107</v>
      </c>
      <c r="I374" s="230"/>
      <c r="J374" s="230"/>
      <c r="K374" s="230"/>
      <c r="L374" s="230"/>
      <c r="M374" s="230"/>
      <c r="N374" s="230"/>
      <c r="O374" s="230"/>
      <c r="P374" s="230"/>
      <c r="Q374" s="230"/>
      <c r="R374" s="230"/>
      <c r="S374" s="230"/>
      <c r="T374" s="230"/>
      <c r="U374" s="230"/>
      <c r="V374" s="230"/>
      <c r="W374" s="230"/>
      <c r="X374" s="230"/>
      <c r="Y374" s="47"/>
      <c r="Z374" s="48"/>
      <c r="AA374" s="48"/>
      <c r="AB374" s="48"/>
      <c r="AC374" s="48"/>
      <c r="AD374" s="48"/>
      <c r="AE374" s="48"/>
      <c r="AF374" s="48"/>
      <c r="AG374" s="48"/>
      <c r="AH374" s="48"/>
      <c r="AI374" s="48"/>
      <c r="AJ374" s="48"/>
      <c r="AK374" s="48"/>
      <c r="AL374" s="48"/>
      <c r="AM374" s="48"/>
      <c r="AN374" s="49"/>
      <c r="AO374" s="48"/>
      <c r="AP374" s="48"/>
      <c r="AQ374" s="48"/>
      <c r="AR374" s="48"/>
      <c r="AS374" s="48"/>
      <c r="AT374" s="48"/>
      <c r="AU374" s="48"/>
      <c r="AV374" s="48"/>
      <c r="AW374" s="48"/>
      <c r="AX374" s="48"/>
      <c r="AY374" s="49"/>
      <c r="AZ374" s="47"/>
      <c r="BA374" s="48"/>
      <c r="BB374" s="48"/>
      <c r="BC374" s="48"/>
      <c r="BD374" s="48"/>
      <c r="BE374" s="48"/>
      <c r="BF374" s="48"/>
      <c r="BG374" s="48"/>
      <c r="BH374" s="48"/>
      <c r="BI374" s="48"/>
      <c r="BJ374" s="48"/>
      <c r="BK374" s="48"/>
      <c r="BL374" s="48"/>
      <c r="BM374" s="48"/>
      <c r="BN374" s="48"/>
      <c r="BO374" s="49"/>
      <c r="BP374" s="47"/>
      <c r="BQ374" s="48"/>
      <c r="BR374" s="48"/>
      <c r="BS374" s="48"/>
      <c r="BT374" s="48"/>
      <c r="BU374" s="48"/>
      <c r="BV374" s="48"/>
      <c r="BW374" s="48"/>
      <c r="BX374" s="48"/>
      <c r="BY374" s="48"/>
      <c r="BZ374" s="48"/>
      <c r="CA374" s="48"/>
      <c r="CB374" s="48"/>
      <c r="CC374" s="49"/>
      <c r="CD374" s="47"/>
      <c r="CE374" s="48"/>
      <c r="CF374" s="48"/>
      <c r="CG374" s="48"/>
      <c r="CH374" s="48"/>
      <c r="CI374" s="48"/>
      <c r="CJ374" s="48"/>
      <c r="CK374" s="48"/>
      <c r="CL374" s="48"/>
      <c r="CM374" s="48"/>
      <c r="CN374" s="48"/>
      <c r="CO374" s="48"/>
      <c r="CP374" s="48"/>
      <c r="CQ374" s="48"/>
      <c r="CR374" s="49"/>
      <c r="CS374" s="47"/>
      <c r="CT374" s="48"/>
      <c r="CU374" s="48"/>
      <c r="CV374" s="48"/>
      <c r="CW374" s="48"/>
      <c r="CX374" s="48"/>
      <c r="CY374" s="48"/>
      <c r="CZ374" s="48"/>
      <c r="DA374" s="48"/>
      <c r="DB374" s="48"/>
      <c r="DC374" s="48"/>
      <c r="DD374" s="48"/>
      <c r="DE374" s="48"/>
      <c r="DF374" s="48"/>
      <c r="DG374" s="48"/>
      <c r="DH374" s="49"/>
      <c r="DI374" s="47"/>
      <c r="DJ374" s="48"/>
      <c r="DK374" s="48"/>
      <c r="DL374" s="48"/>
      <c r="DM374" s="48"/>
      <c r="DN374" s="48"/>
      <c r="DO374" s="48"/>
      <c r="DP374" s="48"/>
      <c r="DQ374" s="48"/>
      <c r="DR374" s="48"/>
      <c r="DS374" s="48"/>
      <c r="DT374" s="48"/>
      <c r="DU374" s="48"/>
      <c r="DV374" s="48"/>
      <c r="DW374" s="48"/>
      <c r="DX374" s="48"/>
      <c r="DY374" s="49"/>
      <c r="DZ374" s="47"/>
      <c r="EA374" s="48"/>
      <c r="EB374" s="48"/>
      <c r="EC374" s="48"/>
      <c r="ED374" s="48"/>
      <c r="EE374" s="48"/>
      <c r="EF374" s="48"/>
      <c r="EG374" s="48"/>
      <c r="EH374" s="48"/>
      <c r="EI374" s="48"/>
      <c r="EJ374" s="48"/>
      <c r="EK374" s="48"/>
      <c r="EL374" s="48"/>
      <c r="EM374" s="48"/>
      <c r="EN374" s="49"/>
      <c r="EO374" s="47"/>
      <c r="EP374" s="48"/>
      <c r="EQ374" s="48"/>
      <c r="ER374" s="48"/>
      <c r="ES374" s="48"/>
      <c r="ET374" s="48"/>
      <c r="EU374" s="48"/>
      <c r="EV374" s="48"/>
      <c r="EW374" s="48"/>
      <c r="EX374" s="48"/>
      <c r="EY374" s="48"/>
      <c r="EZ374" s="49"/>
      <c r="FA374" s="47"/>
      <c r="FB374" s="48"/>
      <c r="FC374" s="48"/>
      <c r="FD374" s="48"/>
      <c r="FE374" s="48"/>
      <c r="FF374" s="48"/>
      <c r="FG374" s="48"/>
      <c r="FH374" s="48"/>
      <c r="FI374" s="48"/>
      <c r="FJ374" s="48"/>
      <c r="FK374" s="48"/>
      <c r="FL374" s="48"/>
      <c r="FM374" s="49"/>
      <c r="FN374"/>
      <c r="FO374"/>
      <c r="FP374"/>
      <c r="FQ374"/>
      <c r="FR374"/>
      <c r="FS374"/>
      <c r="FT374"/>
      <c r="FU374"/>
      <c r="FV374"/>
      <c r="FW374"/>
      <c r="FX374"/>
    </row>
    <row r="375" spans="1:180" ht="11.25" customHeight="1">
      <c r="A375"/>
      <c r="B375" s="122" t="s">
        <v>161</v>
      </c>
      <c r="C375" s="402">
        <v>2110</v>
      </c>
      <c r="D375" s="403"/>
      <c r="E375" s="403"/>
      <c r="F375" s="403"/>
      <c r="G375" s="404"/>
      <c r="H375" s="230" t="s">
        <v>108</v>
      </c>
      <c r="I375" s="230"/>
      <c r="J375" s="230"/>
      <c r="K375" s="230"/>
      <c r="L375" s="230"/>
      <c r="M375" s="230"/>
      <c r="N375" s="230"/>
      <c r="O375" s="230"/>
      <c r="P375" s="230"/>
      <c r="Q375" s="230"/>
      <c r="R375" s="230"/>
      <c r="S375" s="230"/>
      <c r="T375" s="230"/>
      <c r="U375" s="230"/>
      <c r="V375" s="230"/>
      <c r="W375" s="230"/>
      <c r="X375" s="230"/>
      <c r="Y375" s="47"/>
      <c r="Z375" s="48"/>
      <c r="AA375" s="48"/>
      <c r="AB375" s="48"/>
      <c r="AC375" s="48"/>
      <c r="AD375" s="48"/>
      <c r="AE375" s="48"/>
      <c r="AF375" s="48"/>
      <c r="AG375" s="48"/>
      <c r="AH375" s="48"/>
      <c r="AI375" s="48"/>
      <c r="AJ375" s="48"/>
      <c r="AK375" s="48"/>
      <c r="AL375" s="48"/>
      <c r="AM375" s="48"/>
      <c r="AN375" s="49"/>
      <c r="AO375" s="48"/>
      <c r="AP375" s="48"/>
      <c r="AQ375" s="48"/>
      <c r="AR375" s="48"/>
      <c r="AS375" s="48"/>
      <c r="AT375" s="48"/>
      <c r="AU375" s="48"/>
      <c r="AV375" s="48"/>
      <c r="AW375" s="48"/>
      <c r="AX375" s="48"/>
      <c r="AY375" s="49"/>
      <c r="AZ375" s="47"/>
      <c r="BA375" s="48"/>
      <c r="BB375" s="48"/>
      <c r="BC375" s="48"/>
      <c r="BD375" s="48"/>
      <c r="BE375" s="48"/>
      <c r="BF375" s="48"/>
      <c r="BG375" s="48"/>
      <c r="BH375" s="48"/>
      <c r="BI375" s="48"/>
      <c r="BJ375" s="48"/>
      <c r="BK375" s="48"/>
      <c r="BL375" s="48"/>
      <c r="BM375" s="48"/>
      <c r="BN375" s="48"/>
      <c r="BO375" s="49"/>
      <c r="BP375" s="47"/>
      <c r="BQ375" s="48"/>
      <c r="BR375" s="48"/>
      <c r="BS375" s="48"/>
      <c r="BT375" s="48"/>
      <c r="BU375" s="48"/>
      <c r="BV375" s="48"/>
      <c r="BW375" s="48"/>
      <c r="BX375" s="48"/>
      <c r="BY375" s="48"/>
      <c r="BZ375" s="48"/>
      <c r="CA375" s="48"/>
      <c r="CB375" s="48"/>
      <c r="CC375" s="49"/>
      <c r="CD375" s="47"/>
      <c r="CE375" s="48"/>
      <c r="CF375" s="48"/>
      <c r="CG375" s="48"/>
      <c r="CH375" s="48"/>
      <c r="CI375" s="48"/>
      <c r="CJ375" s="48"/>
      <c r="CK375" s="48"/>
      <c r="CL375" s="48"/>
      <c r="CM375" s="48"/>
      <c r="CN375" s="48"/>
      <c r="CO375" s="48"/>
      <c r="CP375" s="48"/>
      <c r="CQ375" s="48"/>
      <c r="CR375" s="49"/>
      <c r="CS375" s="47"/>
      <c r="CT375" s="48"/>
      <c r="CU375" s="48"/>
      <c r="CV375" s="48"/>
      <c r="CW375" s="48"/>
      <c r="CX375" s="48"/>
      <c r="CY375" s="48"/>
      <c r="CZ375" s="48"/>
      <c r="DA375" s="48"/>
      <c r="DB375" s="48"/>
      <c r="DC375" s="48"/>
      <c r="DD375" s="48"/>
      <c r="DE375" s="48"/>
      <c r="DF375" s="48"/>
      <c r="DG375" s="48"/>
      <c r="DH375" s="49"/>
      <c r="DI375" s="47"/>
      <c r="DJ375" s="48"/>
      <c r="DK375" s="48"/>
      <c r="DL375" s="48"/>
      <c r="DM375" s="48"/>
      <c r="DN375" s="48"/>
      <c r="DO375" s="48"/>
      <c r="DP375" s="48"/>
      <c r="DQ375" s="48"/>
      <c r="DR375" s="48"/>
      <c r="DS375" s="48"/>
      <c r="DT375" s="48"/>
      <c r="DU375" s="48"/>
      <c r="DV375" s="48"/>
      <c r="DW375" s="48"/>
      <c r="DX375" s="48"/>
      <c r="DY375" s="49"/>
      <c r="DZ375" s="47"/>
      <c r="EA375" s="48"/>
      <c r="EB375" s="48"/>
      <c r="EC375" s="48"/>
      <c r="ED375" s="48"/>
      <c r="EE375" s="48"/>
      <c r="EF375" s="48"/>
      <c r="EG375" s="48"/>
      <c r="EH375" s="48"/>
      <c r="EI375" s="48"/>
      <c r="EJ375" s="48"/>
      <c r="EK375" s="48"/>
      <c r="EL375" s="48"/>
      <c r="EM375" s="48"/>
      <c r="EN375" s="49"/>
      <c r="EO375" s="47"/>
      <c r="EP375" s="48"/>
      <c r="EQ375" s="48"/>
      <c r="ER375" s="48"/>
      <c r="ES375" s="48"/>
      <c r="ET375" s="48"/>
      <c r="EU375" s="48"/>
      <c r="EV375" s="48"/>
      <c r="EW375" s="48"/>
      <c r="EX375" s="48"/>
      <c r="EY375" s="48"/>
      <c r="EZ375" s="49"/>
      <c r="FA375" s="47"/>
      <c r="FB375" s="48"/>
      <c r="FC375" s="48"/>
      <c r="FD375" s="48"/>
      <c r="FE375" s="48"/>
      <c r="FF375" s="48"/>
      <c r="FG375" s="48"/>
      <c r="FH375" s="48"/>
      <c r="FI375" s="48"/>
      <c r="FJ375" s="48"/>
      <c r="FK375" s="48"/>
      <c r="FL375" s="48"/>
      <c r="FM375" s="49"/>
      <c r="FN375"/>
      <c r="FO375"/>
      <c r="FP375"/>
      <c r="FQ375"/>
      <c r="FR375"/>
      <c r="FS375"/>
      <c r="FT375"/>
      <c r="FU375"/>
      <c r="FV375"/>
      <c r="FW375"/>
      <c r="FX375"/>
    </row>
    <row r="376" spans="1:180" ht="11.25" customHeight="1">
      <c r="A376"/>
      <c r="B376" s="122" t="s">
        <v>161</v>
      </c>
      <c r="C376" s="396">
        <v>2111</v>
      </c>
      <c r="D376" s="397"/>
      <c r="E376" s="397"/>
      <c r="F376" s="397"/>
      <c r="G376" s="398"/>
      <c r="H376" s="227" t="s">
        <v>109</v>
      </c>
      <c r="I376" s="227"/>
      <c r="J376" s="227"/>
      <c r="K376" s="227"/>
      <c r="L376" s="227"/>
      <c r="M376" s="227"/>
      <c r="N376" s="227"/>
      <c r="O376" s="227"/>
      <c r="P376" s="227"/>
      <c r="Q376" s="227"/>
      <c r="R376" s="227"/>
      <c r="S376" s="227"/>
      <c r="T376" s="227"/>
      <c r="U376" s="227"/>
      <c r="V376" s="227"/>
      <c r="W376" s="227"/>
      <c r="X376" s="227"/>
      <c r="Y376" s="73"/>
      <c r="Z376" s="74"/>
      <c r="AA376" s="74"/>
      <c r="AB376" s="74"/>
      <c r="AC376" s="74"/>
      <c r="AD376" s="74"/>
      <c r="AE376" s="74"/>
      <c r="AF376" s="74"/>
      <c r="AG376" s="74"/>
      <c r="AH376" s="74"/>
      <c r="AI376" s="74"/>
      <c r="AJ376" s="74"/>
      <c r="AK376" s="74"/>
      <c r="AL376" s="74"/>
      <c r="AM376" s="74"/>
      <c r="AN376" s="75"/>
      <c r="AO376" s="74"/>
      <c r="AP376" s="74"/>
      <c r="AQ376" s="74"/>
      <c r="AR376" s="74"/>
      <c r="AS376" s="74"/>
      <c r="AT376" s="74"/>
      <c r="AU376" s="74"/>
      <c r="AV376" s="74"/>
      <c r="AW376" s="74"/>
      <c r="AX376" s="74"/>
      <c r="AY376" s="75"/>
      <c r="AZ376" s="73"/>
      <c r="BA376" s="74"/>
      <c r="BB376" s="74"/>
      <c r="BC376" s="74"/>
      <c r="BD376" s="74"/>
      <c r="BE376" s="74"/>
      <c r="BF376" s="74"/>
      <c r="BG376" s="74"/>
      <c r="BH376" s="74"/>
      <c r="BI376" s="74"/>
      <c r="BJ376" s="74"/>
      <c r="BK376" s="74"/>
      <c r="BL376" s="74"/>
      <c r="BM376" s="74"/>
      <c r="BN376" s="74"/>
      <c r="BO376" s="75"/>
      <c r="BP376" s="73"/>
      <c r="BQ376" s="74"/>
      <c r="BR376" s="74"/>
      <c r="BS376" s="74"/>
      <c r="BT376" s="74"/>
      <c r="BU376" s="74"/>
      <c r="BV376" s="74"/>
      <c r="BW376" s="74"/>
      <c r="BX376" s="74"/>
      <c r="BY376" s="74"/>
      <c r="BZ376" s="74"/>
      <c r="CA376" s="74"/>
      <c r="CB376" s="74"/>
      <c r="CC376" s="75"/>
      <c r="CD376" s="73"/>
      <c r="CE376" s="74"/>
      <c r="CF376" s="74"/>
      <c r="CG376" s="74"/>
      <c r="CH376" s="74"/>
      <c r="CI376" s="74"/>
      <c r="CJ376" s="74"/>
      <c r="CK376" s="74"/>
      <c r="CL376" s="74"/>
      <c r="CM376" s="74"/>
      <c r="CN376" s="74"/>
      <c r="CO376" s="74"/>
      <c r="CP376" s="74"/>
      <c r="CQ376" s="74"/>
      <c r="CR376" s="75"/>
      <c r="CS376" s="73"/>
      <c r="CT376" s="74"/>
      <c r="CU376" s="74"/>
      <c r="CV376" s="74"/>
      <c r="CW376" s="74"/>
      <c r="CX376" s="74"/>
      <c r="CY376" s="74"/>
      <c r="CZ376" s="74"/>
      <c r="DA376" s="74"/>
      <c r="DB376" s="74"/>
      <c r="DC376" s="74"/>
      <c r="DD376" s="74"/>
      <c r="DE376" s="74"/>
      <c r="DF376" s="74"/>
      <c r="DG376" s="74"/>
      <c r="DH376" s="75"/>
      <c r="DI376" s="73"/>
      <c r="DJ376" s="74"/>
      <c r="DK376" s="74"/>
      <c r="DL376" s="74"/>
      <c r="DM376" s="74"/>
      <c r="DN376" s="74"/>
      <c r="DO376" s="74"/>
      <c r="DP376" s="74"/>
      <c r="DQ376" s="74"/>
      <c r="DR376" s="74"/>
      <c r="DS376" s="74"/>
      <c r="DT376" s="74"/>
      <c r="DU376" s="74"/>
      <c r="DV376" s="74"/>
      <c r="DW376" s="74"/>
      <c r="DX376" s="74"/>
      <c r="DY376" s="75"/>
      <c r="DZ376" s="73"/>
      <c r="EA376" s="74"/>
      <c r="EB376" s="74"/>
      <c r="EC376" s="74"/>
      <c r="ED376" s="74"/>
      <c r="EE376" s="74"/>
      <c r="EF376" s="74"/>
      <c r="EG376" s="74"/>
      <c r="EH376" s="74"/>
      <c r="EI376" s="74"/>
      <c r="EJ376" s="74"/>
      <c r="EK376" s="74"/>
      <c r="EL376" s="74"/>
      <c r="EM376" s="74"/>
      <c r="EN376" s="75"/>
      <c r="EO376" s="73"/>
      <c r="EP376" s="74"/>
      <c r="EQ376" s="74"/>
      <c r="ER376" s="74"/>
      <c r="ES376" s="74"/>
      <c r="ET376" s="74"/>
      <c r="EU376" s="74"/>
      <c r="EV376" s="74"/>
      <c r="EW376" s="74"/>
      <c r="EX376" s="74"/>
      <c r="EY376" s="74"/>
      <c r="EZ376" s="75"/>
      <c r="FA376" s="73"/>
      <c r="FB376" s="74"/>
      <c r="FC376" s="74"/>
      <c r="FD376" s="74"/>
      <c r="FE376" s="74"/>
      <c r="FF376" s="74"/>
      <c r="FG376" s="74"/>
      <c r="FH376" s="74"/>
      <c r="FI376" s="74"/>
      <c r="FJ376" s="74"/>
      <c r="FK376" s="74"/>
      <c r="FL376" s="74"/>
      <c r="FM376" s="75"/>
      <c r="FN376"/>
      <c r="FO376"/>
      <c r="FP376"/>
      <c r="FQ376"/>
      <c r="FR376"/>
      <c r="FS376"/>
      <c r="FT376"/>
      <c r="FU376"/>
      <c r="FV376"/>
      <c r="FW376"/>
      <c r="FX376"/>
    </row>
    <row r="377" spans="1:180" ht="11.25" customHeight="1">
      <c r="A377"/>
      <c r="B377" s="122" t="s">
        <v>161</v>
      </c>
      <c r="C377" s="396">
        <v>2120</v>
      </c>
      <c r="D377" s="397"/>
      <c r="E377" s="397"/>
      <c r="F377" s="397"/>
      <c r="G377" s="398"/>
      <c r="H377" s="227" t="s">
        <v>110</v>
      </c>
      <c r="I377" s="227"/>
      <c r="J377" s="227"/>
      <c r="K377" s="227"/>
      <c r="L377" s="227"/>
      <c r="M377" s="227"/>
      <c r="N377" s="227"/>
      <c r="O377" s="227"/>
      <c r="P377" s="227"/>
      <c r="Q377" s="227"/>
      <c r="R377" s="227"/>
      <c r="S377" s="227"/>
      <c r="T377" s="227"/>
      <c r="U377" s="227"/>
      <c r="V377" s="227"/>
      <c r="W377" s="227"/>
      <c r="X377" s="227"/>
      <c r="Y377" s="73"/>
      <c r="Z377" s="74"/>
      <c r="AA377" s="74"/>
      <c r="AB377" s="74"/>
      <c r="AC377" s="74"/>
      <c r="AD377" s="74"/>
      <c r="AE377" s="74"/>
      <c r="AF377" s="74"/>
      <c r="AG377" s="74"/>
      <c r="AH377" s="74"/>
      <c r="AI377" s="74"/>
      <c r="AJ377" s="74"/>
      <c r="AK377" s="74"/>
      <c r="AL377" s="74"/>
      <c r="AM377" s="74"/>
      <c r="AN377" s="75"/>
      <c r="AO377" s="74"/>
      <c r="AP377" s="74"/>
      <c r="AQ377" s="74"/>
      <c r="AR377" s="74"/>
      <c r="AS377" s="74"/>
      <c r="AT377" s="74"/>
      <c r="AU377" s="74"/>
      <c r="AV377" s="74"/>
      <c r="AW377" s="74"/>
      <c r="AX377" s="74"/>
      <c r="AY377" s="75"/>
      <c r="AZ377" s="73"/>
      <c r="BA377" s="74"/>
      <c r="BB377" s="74"/>
      <c r="BC377" s="74"/>
      <c r="BD377" s="74"/>
      <c r="BE377" s="74"/>
      <c r="BF377" s="74"/>
      <c r="BG377" s="74"/>
      <c r="BH377" s="74"/>
      <c r="BI377" s="74"/>
      <c r="BJ377" s="74"/>
      <c r="BK377" s="74"/>
      <c r="BL377" s="74"/>
      <c r="BM377" s="74"/>
      <c r="BN377" s="74"/>
      <c r="BO377" s="75"/>
      <c r="BP377" s="73"/>
      <c r="BQ377" s="74"/>
      <c r="BR377" s="74"/>
      <c r="BS377" s="74"/>
      <c r="BT377" s="74"/>
      <c r="BU377" s="74"/>
      <c r="BV377" s="74"/>
      <c r="BW377" s="74"/>
      <c r="BX377" s="74"/>
      <c r="BY377" s="74"/>
      <c r="BZ377" s="74"/>
      <c r="CA377" s="74"/>
      <c r="CB377" s="74"/>
      <c r="CC377" s="75"/>
      <c r="CD377" s="73"/>
      <c r="CE377" s="74"/>
      <c r="CF377" s="74"/>
      <c r="CG377" s="74"/>
      <c r="CH377" s="74"/>
      <c r="CI377" s="74"/>
      <c r="CJ377" s="74"/>
      <c r="CK377" s="74"/>
      <c r="CL377" s="74"/>
      <c r="CM377" s="74"/>
      <c r="CN377" s="74"/>
      <c r="CO377" s="74"/>
      <c r="CP377" s="74"/>
      <c r="CQ377" s="74"/>
      <c r="CR377" s="75"/>
      <c r="CS377" s="73"/>
      <c r="CT377" s="74"/>
      <c r="CU377" s="74"/>
      <c r="CV377" s="74"/>
      <c r="CW377" s="74"/>
      <c r="CX377" s="74"/>
      <c r="CY377" s="74"/>
      <c r="CZ377" s="74"/>
      <c r="DA377" s="74"/>
      <c r="DB377" s="74"/>
      <c r="DC377" s="74"/>
      <c r="DD377" s="74"/>
      <c r="DE377" s="74"/>
      <c r="DF377" s="74"/>
      <c r="DG377" s="74"/>
      <c r="DH377" s="75"/>
      <c r="DI377" s="73"/>
      <c r="DJ377" s="74"/>
      <c r="DK377" s="74"/>
      <c r="DL377" s="74"/>
      <c r="DM377" s="74"/>
      <c r="DN377" s="74"/>
      <c r="DO377" s="74"/>
      <c r="DP377" s="74"/>
      <c r="DQ377" s="74"/>
      <c r="DR377" s="74"/>
      <c r="DS377" s="74"/>
      <c r="DT377" s="74"/>
      <c r="DU377" s="74"/>
      <c r="DV377" s="74"/>
      <c r="DW377" s="74"/>
      <c r="DX377" s="74"/>
      <c r="DY377" s="75"/>
      <c r="DZ377" s="73"/>
      <c r="EA377" s="74"/>
      <c r="EB377" s="74"/>
      <c r="EC377" s="74"/>
      <c r="ED377" s="74"/>
      <c r="EE377" s="74"/>
      <c r="EF377" s="74"/>
      <c r="EG377" s="74"/>
      <c r="EH377" s="74"/>
      <c r="EI377" s="74"/>
      <c r="EJ377" s="74"/>
      <c r="EK377" s="74"/>
      <c r="EL377" s="74"/>
      <c r="EM377" s="74"/>
      <c r="EN377" s="75"/>
      <c r="EO377" s="73"/>
      <c r="EP377" s="74"/>
      <c r="EQ377" s="74"/>
      <c r="ER377" s="74"/>
      <c r="ES377" s="74"/>
      <c r="ET377" s="74"/>
      <c r="EU377" s="74"/>
      <c r="EV377" s="74"/>
      <c r="EW377" s="74"/>
      <c r="EX377" s="74"/>
      <c r="EY377" s="74"/>
      <c r="EZ377" s="75"/>
      <c r="FA377" s="73"/>
      <c r="FB377" s="74"/>
      <c r="FC377" s="74"/>
      <c r="FD377" s="74"/>
      <c r="FE377" s="74"/>
      <c r="FF377" s="74"/>
      <c r="FG377" s="74"/>
      <c r="FH377" s="74"/>
      <c r="FI377" s="74"/>
      <c r="FJ377" s="74"/>
      <c r="FK377" s="74"/>
      <c r="FL377" s="74"/>
      <c r="FM377" s="75"/>
      <c r="FN377"/>
      <c r="FO377"/>
      <c r="FP377"/>
      <c r="FQ377"/>
      <c r="FR377"/>
      <c r="FS377"/>
      <c r="FT377"/>
      <c r="FU377"/>
      <c r="FV377"/>
      <c r="FW377"/>
      <c r="FX377"/>
    </row>
    <row r="378" spans="1:180" ht="11.25" customHeight="1">
      <c r="A378"/>
      <c r="B378" s="122" t="s">
        <v>161</v>
      </c>
      <c r="C378" s="402">
        <v>2200</v>
      </c>
      <c r="D378" s="403"/>
      <c r="E378" s="403"/>
      <c r="F378" s="403"/>
      <c r="G378" s="404"/>
      <c r="H378" s="230" t="s">
        <v>111</v>
      </c>
      <c r="I378" s="230"/>
      <c r="J378" s="230"/>
      <c r="K378" s="230"/>
      <c r="L378" s="230"/>
      <c r="M378" s="230"/>
      <c r="N378" s="230"/>
      <c r="O378" s="230"/>
      <c r="P378" s="230"/>
      <c r="Q378" s="230"/>
      <c r="R378" s="230"/>
      <c r="S378" s="230"/>
      <c r="T378" s="230"/>
      <c r="U378" s="230"/>
      <c r="V378" s="230"/>
      <c r="W378" s="230"/>
      <c r="X378" s="230"/>
      <c r="Y378" s="209">
        <f>Y379+Y380</f>
        <v>685.313</v>
      </c>
      <c r="Z378" s="209"/>
      <c r="AA378" s="209"/>
      <c r="AB378" s="209"/>
      <c r="AC378" s="209"/>
      <c r="AD378" s="209"/>
      <c r="AE378" s="209"/>
      <c r="AF378" s="209"/>
      <c r="AG378" s="209"/>
      <c r="AH378" s="209"/>
      <c r="AI378" s="209"/>
      <c r="AJ378" s="209"/>
      <c r="AK378" s="209"/>
      <c r="AL378" s="209"/>
      <c r="AM378" s="209"/>
      <c r="AN378" s="209"/>
      <c r="AO378" s="48"/>
      <c r="AP378" s="48"/>
      <c r="AQ378" s="48"/>
      <c r="AR378" s="48"/>
      <c r="AS378" s="48"/>
      <c r="AT378" s="48"/>
      <c r="AU378" s="48"/>
      <c r="AV378" s="48"/>
      <c r="AW378" s="48"/>
      <c r="AX378" s="48"/>
      <c r="AY378" s="49"/>
      <c r="AZ378" s="47"/>
      <c r="BA378" s="48"/>
      <c r="BB378" s="48"/>
      <c r="BC378" s="48"/>
      <c r="BD378" s="48"/>
      <c r="BE378" s="48"/>
      <c r="BF378" s="48"/>
      <c r="BG378" s="48"/>
      <c r="BH378" s="48"/>
      <c r="BI378" s="48"/>
      <c r="BJ378" s="48"/>
      <c r="BK378" s="48"/>
      <c r="BL378" s="48"/>
      <c r="BM378" s="48"/>
      <c r="BN378" s="48"/>
      <c r="BO378" s="49"/>
      <c r="BP378" s="47"/>
      <c r="BQ378" s="48"/>
      <c r="BR378" s="48"/>
      <c r="BS378" s="48"/>
      <c r="BT378" s="48"/>
      <c r="BU378" s="48"/>
      <c r="BV378" s="48"/>
      <c r="BW378" s="48"/>
      <c r="BX378" s="48"/>
      <c r="BY378" s="48"/>
      <c r="BZ378" s="48"/>
      <c r="CA378" s="48"/>
      <c r="CB378" s="48"/>
      <c r="CC378" s="49"/>
      <c r="CD378" s="209"/>
      <c r="CE378" s="209"/>
      <c r="CF378" s="209"/>
      <c r="CG378" s="209"/>
      <c r="CH378" s="209"/>
      <c r="CI378" s="209"/>
      <c r="CJ378" s="209"/>
      <c r="CK378" s="209"/>
      <c r="CL378" s="209"/>
      <c r="CM378" s="209"/>
      <c r="CN378" s="209"/>
      <c r="CO378" s="209"/>
      <c r="CP378" s="209"/>
      <c r="CQ378" s="209"/>
      <c r="CR378" s="209"/>
      <c r="CS378" s="209">
        <v>763.93</v>
      </c>
      <c r="CT378" s="209"/>
      <c r="CU378" s="209"/>
      <c r="CV378" s="209"/>
      <c r="CW378" s="209"/>
      <c r="CX378" s="209"/>
      <c r="CY378" s="209"/>
      <c r="CZ378" s="209"/>
      <c r="DA378" s="209"/>
      <c r="DB378" s="209"/>
      <c r="DC378" s="209"/>
      <c r="DD378" s="209"/>
      <c r="DE378" s="209"/>
      <c r="DF378" s="209"/>
      <c r="DG378" s="209"/>
      <c r="DH378" s="209"/>
      <c r="DI378" s="47"/>
      <c r="DJ378" s="48"/>
      <c r="DK378" s="48"/>
      <c r="DL378" s="48"/>
      <c r="DM378" s="48"/>
      <c r="DN378" s="48"/>
      <c r="DO378" s="48"/>
      <c r="DP378" s="48"/>
      <c r="DQ378" s="48"/>
      <c r="DR378" s="48"/>
      <c r="DS378" s="48"/>
      <c r="DT378" s="48"/>
      <c r="DU378" s="48"/>
      <c r="DV378" s="48"/>
      <c r="DW378" s="48"/>
      <c r="DX378" s="48"/>
      <c r="DY378" s="49"/>
      <c r="DZ378" s="47"/>
      <c r="EA378" s="48"/>
      <c r="EB378" s="48"/>
      <c r="EC378" s="48"/>
      <c r="ED378" s="48"/>
      <c r="EE378" s="48"/>
      <c r="EF378" s="48"/>
      <c r="EG378" s="48"/>
      <c r="EH378" s="48"/>
      <c r="EI378" s="48"/>
      <c r="EJ378" s="48"/>
      <c r="EK378" s="48"/>
      <c r="EL378" s="48"/>
      <c r="EM378" s="48"/>
      <c r="EN378" s="49"/>
      <c r="EO378" s="47"/>
      <c r="EP378" s="48"/>
      <c r="EQ378" s="48"/>
      <c r="ER378" s="48"/>
      <c r="ES378" s="48"/>
      <c r="ET378" s="48"/>
      <c r="EU378" s="48"/>
      <c r="EV378" s="48"/>
      <c r="EW378" s="48"/>
      <c r="EX378" s="48"/>
      <c r="EY378" s="48"/>
      <c r="EZ378" s="49"/>
      <c r="FA378" s="209">
        <f aca="true" t="shared" si="1" ref="FA378:FA383">CS378</f>
        <v>763.93</v>
      </c>
      <c r="FB378" s="209"/>
      <c r="FC378" s="209"/>
      <c r="FD378" s="209"/>
      <c r="FE378" s="209"/>
      <c r="FF378" s="209"/>
      <c r="FG378" s="209"/>
      <c r="FH378" s="209"/>
      <c r="FI378" s="209"/>
      <c r="FJ378" s="209"/>
      <c r="FK378" s="209"/>
      <c r="FL378" s="209"/>
      <c r="FM378" s="209"/>
      <c r="FN378"/>
      <c r="FO378"/>
      <c r="FP378"/>
      <c r="FQ378"/>
      <c r="FR378"/>
      <c r="FS378"/>
      <c r="FT378"/>
      <c r="FU378"/>
      <c r="FV378"/>
      <c r="FW378"/>
      <c r="FX378"/>
    </row>
    <row r="379" spans="1:180" ht="11.25" customHeight="1">
      <c r="A379"/>
      <c r="B379" s="122" t="s">
        <v>161</v>
      </c>
      <c r="C379" s="396">
        <v>2210</v>
      </c>
      <c r="D379" s="397"/>
      <c r="E379" s="397"/>
      <c r="F379" s="397"/>
      <c r="G379" s="398"/>
      <c r="H379" s="227" t="s">
        <v>31</v>
      </c>
      <c r="I379" s="227"/>
      <c r="J379" s="227"/>
      <c r="K379" s="227"/>
      <c r="L379" s="227"/>
      <c r="M379" s="227"/>
      <c r="N379" s="227"/>
      <c r="O379" s="227"/>
      <c r="P379" s="227"/>
      <c r="Q379" s="227"/>
      <c r="R379" s="227"/>
      <c r="S379" s="227"/>
      <c r="T379" s="227"/>
      <c r="U379" s="227"/>
      <c r="V379" s="227"/>
      <c r="W379" s="227"/>
      <c r="X379" s="227"/>
      <c r="Y379" s="210">
        <v>42.1</v>
      </c>
      <c r="Z379" s="210"/>
      <c r="AA379" s="210"/>
      <c r="AB379" s="210"/>
      <c r="AC379" s="210"/>
      <c r="AD379" s="210"/>
      <c r="AE379" s="210"/>
      <c r="AF379" s="210"/>
      <c r="AG379" s="210"/>
      <c r="AH379" s="210"/>
      <c r="AI379" s="210"/>
      <c r="AJ379" s="210"/>
      <c r="AK379" s="210"/>
      <c r="AL379" s="210"/>
      <c r="AM379" s="210"/>
      <c r="AN379" s="210"/>
      <c r="AO379" s="74"/>
      <c r="AP379" s="74"/>
      <c r="AQ379" s="74"/>
      <c r="AR379" s="74"/>
      <c r="AS379" s="74"/>
      <c r="AT379" s="74"/>
      <c r="AU379" s="74"/>
      <c r="AV379" s="74"/>
      <c r="AW379" s="74"/>
      <c r="AX379" s="74"/>
      <c r="AY379" s="75"/>
      <c r="AZ379" s="73"/>
      <c r="BA379" s="74"/>
      <c r="BB379" s="74"/>
      <c r="BC379" s="74"/>
      <c r="BD379" s="74"/>
      <c r="BE379" s="74"/>
      <c r="BF379" s="74"/>
      <c r="BG379" s="74"/>
      <c r="BH379" s="74"/>
      <c r="BI379" s="74"/>
      <c r="BJ379" s="74"/>
      <c r="BK379" s="74"/>
      <c r="BL379" s="74"/>
      <c r="BM379" s="74"/>
      <c r="BN379" s="74"/>
      <c r="BO379" s="75"/>
      <c r="BP379" s="73"/>
      <c r="BQ379" s="74"/>
      <c r="BR379" s="74"/>
      <c r="BS379" s="74"/>
      <c r="BT379" s="74"/>
      <c r="BU379" s="74"/>
      <c r="BV379" s="74"/>
      <c r="BW379" s="74"/>
      <c r="BX379" s="74"/>
      <c r="BY379" s="74"/>
      <c r="BZ379" s="74"/>
      <c r="CA379" s="74"/>
      <c r="CB379" s="74"/>
      <c r="CC379" s="75"/>
      <c r="CD379" s="210"/>
      <c r="CE379" s="210"/>
      <c r="CF379" s="210"/>
      <c r="CG379" s="210"/>
      <c r="CH379" s="210"/>
      <c r="CI379" s="210"/>
      <c r="CJ379" s="210"/>
      <c r="CK379" s="210"/>
      <c r="CL379" s="210"/>
      <c r="CM379" s="210"/>
      <c r="CN379" s="210"/>
      <c r="CO379" s="210"/>
      <c r="CP379" s="210"/>
      <c r="CQ379" s="210"/>
      <c r="CR379" s="210"/>
      <c r="CS379" s="210">
        <v>42.1</v>
      </c>
      <c r="CT379" s="210"/>
      <c r="CU379" s="210"/>
      <c r="CV379" s="210"/>
      <c r="CW379" s="210"/>
      <c r="CX379" s="210"/>
      <c r="CY379" s="210"/>
      <c r="CZ379" s="210"/>
      <c r="DA379" s="210"/>
      <c r="DB379" s="210"/>
      <c r="DC379" s="210"/>
      <c r="DD379" s="210"/>
      <c r="DE379" s="210"/>
      <c r="DF379" s="210"/>
      <c r="DG379" s="210"/>
      <c r="DH379" s="210"/>
      <c r="DI379" s="73"/>
      <c r="DJ379" s="74"/>
      <c r="DK379" s="74"/>
      <c r="DL379" s="74"/>
      <c r="DM379" s="74"/>
      <c r="DN379" s="74"/>
      <c r="DO379" s="74"/>
      <c r="DP379" s="74"/>
      <c r="DQ379" s="74"/>
      <c r="DR379" s="74"/>
      <c r="DS379" s="74"/>
      <c r="DT379" s="74"/>
      <c r="DU379" s="74"/>
      <c r="DV379" s="74"/>
      <c r="DW379" s="74"/>
      <c r="DX379" s="74"/>
      <c r="DY379" s="75"/>
      <c r="DZ379" s="73"/>
      <c r="EA379" s="74"/>
      <c r="EB379" s="74"/>
      <c r="EC379" s="74"/>
      <c r="ED379" s="74"/>
      <c r="EE379" s="74"/>
      <c r="EF379" s="74"/>
      <c r="EG379" s="74"/>
      <c r="EH379" s="74"/>
      <c r="EI379" s="74"/>
      <c r="EJ379" s="74"/>
      <c r="EK379" s="74"/>
      <c r="EL379" s="74"/>
      <c r="EM379" s="74"/>
      <c r="EN379" s="75"/>
      <c r="EO379" s="73"/>
      <c r="EP379" s="74"/>
      <c r="EQ379" s="74"/>
      <c r="ER379" s="74"/>
      <c r="ES379" s="74"/>
      <c r="ET379" s="74"/>
      <c r="EU379" s="74"/>
      <c r="EV379" s="74"/>
      <c r="EW379" s="74"/>
      <c r="EX379" s="74"/>
      <c r="EY379" s="74"/>
      <c r="EZ379" s="75"/>
      <c r="FA379" s="210">
        <f t="shared" si="1"/>
        <v>42.1</v>
      </c>
      <c r="FB379" s="210"/>
      <c r="FC379" s="210"/>
      <c r="FD379" s="210"/>
      <c r="FE379" s="210"/>
      <c r="FF379" s="210"/>
      <c r="FG379" s="210"/>
      <c r="FH379" s="210"/>
      <c r="FI379" s="210"/>
      <c r="FJ379" s="210"/>
      <c r="FK379" s="210"/>
      <c r="FL379" s="210"/>
      <c r="FM379" s="210"/>
      <c r="FN379"/>
      <c r="FO379"/>
      <c r="FP379"/>
      <c r="FQ379"/>
      <c r="FR379"/>
      <c r="FS379"/>
      <c r="FT379"/>
      <c r="FU379"/>
      <c r="FV379"/>
      <c r="FW379"/>
      <c r="FX379"/>
    </row>
    <row r="380" spans="1:180" ht="11.25" customHeight="1">
      <c r="A380"/>
      <c r="B380" s="122" t="s">
        <v>161</v>
      </c>
      <c r="C380" s="396">
        <v>2240</v>
      </c>
      <c r="D380" s="397"/>
      <c r="E380" s="397"/>
      <c r="F380" s="397"/>
      <c r="G380" s="398"/>
      <c r="H380" s="227" t="s">
        <v>32</v>
      </c>
      <c r="I380" s="227"/>
      <c r="J380" s="227"/>
      <c r="K380" s="227"/>
      <c r="L380" s="227"/>
      <c r="M380" s="227"/>
      <c r="N380" s="227"/>
      <c r="O380" s="227"/>
      <c r="P380" s="227"/>
      <c r="Q380" s="227"/>
      <c r="R380" s="227"/>
      <c r="S380" s="227"/>
      <c r="T380" s="227"/>
      <c r="U380" s="227"/>
      <c r="V380" s="227"/>
      <c r="W380" s="227"/>
      <c r="X380" s="227"/>
      <c r="Y380" s="210">
        <v>643.213</v>
      </c>
      <c r="Z380" s="210"/>
      <c r="AA380" s="210"/>
      <c r="AB380" s="210"/>
      <c r="AC380" s="210"/>
      <c r="AD380" s="210"/>
      <c r="AE380" s="210"/>
      <c r="AF380" s="210"/>
      <c r="AG380" s="210"/>
      <c r="AH380" s="210"/>
      <c r="AI380" s="210"/>
      <c r="AJ380" s="210"/>
      <c r="AK380" s="210"/>
      <c r="AL380" s="210"/>
      <c r="AM380" s="210"/>
      <c r="AN380" s="210"/>
      <c r="AO380" s="74"/>
      <c r="AP380" s="74"/>
      <c r="AQ380" s="74"/>
      <c r="AR380" s="74"/>
      <c r="AS380" s="74"/>
      <c r="AT380" s="74"/>
      <c r="AU380" s="74"/>
      <c r="AV380" s="74"/>
      <c r="AW380" s="74"/>
      <c r="AX380" s="74"/>
      <c r="AY380" s="75"/>
      <c r="AZ380" s="73"/>
      <c r="BA380" s="74"/>
      <c r="BB380" s="74"/>
      <c r="BC380" s="74"/>
      <c r="BD380" s="74"/>
      <c r="BE380" s="74"/>
      <c r="BF380" s="74"/>
      <c r="BG380" s="74"/>
      <c r="BH380" s="74"/>
      <c r="BI380" s="74"/>
      <c r="BJ380" s="74"/>
      <c r="BK380" s="74"/>
      <c r="BL380" s="74"/>
      <c r="BM380" s="74"/>
      <c r="BN380" s="74"/>
      <c r="BO380" s="75"/>
      <c r="BP380" s="73"/>
      <c r="BQ380" s="74"/>
      <c r="BR380" s="74"/>
      <c r="BS380" s="74"/>
      <c r="BT380" s="74"/>
      <c r="BU380" s="74"/>
      <c r="BV380" s="74"/>
      <c r="BW380" s="74"/>
      <c r="BX380" s="74"/>
      <c r="BY380" s="74"/>
      <c r="BZ380" s="74"/>
      <c r="CA380" s="74"/>
      <c r="CB380" s="74"/>
      <c r="CC380" s="75"/>
      <c r="CD380" s="210"/>
      <c r="CE380" s="210"/>
      <c r="CF380" s="210"/>
      <c r="CG380" s="210"/>
      <c r="CH380" s="210"/>
      <c r="CI380" s="210"/>
      <c r="CJ380" s="210"/>
      <c r="CK380" s="210"/>
      <c r="CL380" s="210"/>
      <c r="CM380" s="210"/>
      <c r="CN380" s="210"/>
      <c r="CO380" s="210"/>
      <c r="CP380" s="210"/>
      <c r="CQ380" s="210"/>
      <c r="CR380" s="210"/>
      <c r="CS380" s="210">
        <v>745.019</v>
      </c>
      <c r="CT380" s="210"/>
      <c r="CU380" s="210"/>
      <c r="CV380" s="210"/>
      <c r="CW380" s="210"/>
      <c r="CX380" s="210"/>
      <c r="CY380" s="210"/>
      <c r="CZ380" s="210"/>
      <c r="DA380" s="210"/>
      <c r="DB380" s="210"/>
      <c r="DC380" s="210"/>
      <c r="DD380" s="210"/>
      <c r="DE380" s="210"/>
      <c r="DF380" s="210"/>
      <c r="DG380" s="210"/>
      <c r="DH380" s="210"/>
      <c r="DI380" s="73"/>
      <c r="DJ380" s="74"/>
      <c r="DK380" s="74"/>
      <c r="DL380" s="74"/>
      <c r="DM380" s="74"/>
      <c r="DN380" s="74"/>
      <c r="DO380" s="74"/>
      <c r="DP380" s="74"/>
      <c r="DQ380" s="74"/>
      <c r="DR380" s="74"/>
      <c r="DS380" s="74"/>
      <c r="DT380" s="74"/>
      <c r="DU380" s="74"/>
      <c r="DV380" s="74"/>
      <c r="DW380" s="74"/>
      <c r="DX380" s="74"/>
      <c r="DY380" s="75"/>
      <c r="DZ380" s="73"/>
      <c r="EA380" s="74"/>
      <c r="EB380" s="74"/>
      <c r="EC380" s="74"/>
      <c r="ED380" s="74"/>
      <c r="EE380" s="74"/>
      <c r="EF380" s="74"/>
      <c r="EG380" s="74"/>
      <c r="EH380" s="74"/>
      <c r="EI380" s="74"/>
      <c r="EJ380" s="74"/>
      <c r="EK380" s="74"/>
      <c r="EL380" s="74"/>
      <c r="EM380" s="74"/>
      <c r="EN380" s="75"/>
      <c r="EO380" s="73"/>
      <c r="EP380" s="74"/>
      <c r="EQ380" s="74"/>
      <c r="ER380" s="74"/>
      <c r="ES380" s="74"/>
      <c r="ET380" s="74"/>
      <c r="EU380" s="74"/>
      <c r="EV380" s="74"/>
      <c r="EW380" s="74"/>
      <c r="EX380" s="74"/>
      <c r="EY380" s="74"/>
      <c r="EZ380" s="75"/>
      <c r="FA380" s="210">
        <f t="shared" si="1"/>
        <v>745.019</v>
      </c>
      <c r="FB380" s="210"/>
      <c r="FC380" s="210"/>
      <c r="FD380" s="210"/>
      <c r="FE380" s="210"/>
      <c r="FF380" s="210"/>
      <c r="FG380" s="210"/>
      <c r="FH380" s="210"/>
      <c r="FI380" s="210"/>
      <c r="FJ380" s="210"/>
      <c r="FK380" s="210"/>
      <c r="FL380" s="210"/>
      <c r="FM380" s="210"/>
      <c r="FN380"/>
      <c r="FO380"/>
      <c r="FP380"/>
      <c r="FQ380"/>
      <c r="FR380"/>
      <c r="FS380"/>
      <c r="FT380"/>
      <c r="FU380"/>
      <c r="FV380"/>
      <c r="FW380"/>
      <c r="FX380"/>
    </row>
    <row r="381" spans="1:180" ht="11.25" customHeight="1">
      <c r="A381"/>
      <c r="B381" s="122" t="s">
        <v>161</v>
      </c>
      <c r="C381" s="402">
        <v>2700</v>
      </c>
      <c r="D381" s="403"/>
      <c r="E381" s="403"/>
      <c r="F381" s="403"/>
      <c r="G381" s="404"/>
      <c r="H381" s="230" t="s">
        <v>112</v>
      </c>
      <c r="I381" s="230"/>
      <c r="J381" s="230"/>
      <c r="K381" s="230"/>
      <c r="L381" s="230"/>
      <c r="M381" s="230"/>
      <c r="N381" s="230"/>
      <c r="O381" s="230"/>
      <c r="P381" s="230"/>
      <c r="Q381" s="230"/>
      <c r="R381" s="230"/>
      <c r="S381" s="230"/>
      <c r="T381" s="230"/>
      <c r="U381" s="230"/>
      <c r="V381" s="230"/>
      <c r="W381" s="230"/>
      <c r="X381" s="230"/>
      <c r="Y381" s="208">
        <v>3633.328</v>
      </c>
      <c r="Z381" s="208"/>
      <c r="AA381" s="208"/>
      <c r="AB381" s="208"/>
      <c r="AC381" s="208"/>
      <c r="AD381" s="208"/>
      <c r="AE381" s="208"/>
      <c r="AF381" s="208"/>
      <c r="AG381" s="208"/>
      <c r="AH381" s="208"/>
      <c r="AI381" s="208"/>
      <c r="AJ381" s="208"/>
      <c r="AK381" s="208"/>
      <c r="AL381" s="208"/>
      <c r="AM381" s="208"/>
      <c r="AN381" s="208"/>
      <c r="AO381" s="48"/>
      <c r="AP381" s="48"/>
      <c r="AQ381" s="48"/>
      <c r="AR381" s="48"/>
      <c r="AS381" s="48"/>
      <c r="AT381" s="48"/>
      <c r="AU381" s="48"/>
      <c r="AV381" s="48"/>
      <c r="AW381" s="48"/>
      <c r="AX381" s="48"/>
      <c r="AY381" s="49"/>
      <c r="AZ381" s="47"/>
      <c r="BA381" s="48"/>
      <c r="BB381" s="48"/>
      <c r="BC381" s="48"/>
      <c r="BD381" s="48"/>
      <c r="BE381" s="48"/>
      <c r="BF381" s="48"/>
      <c r="BG381" s="48"/>
      <c r="BH381" s="48"/>
      <c r="BI381" s="48"/>
      <c r="BJ381" s="48"/>
      <c r="BK381" s="48"/>
      <c r="BL381" s="48"/>
      <c r="BM381" s="48"/>
      <c r="BN381" s="48"/>
      <c r="BO381" s="49"/>
      <c r="BP381" s="47"/>
      <c r="BQ381" s="48"/>
      <c r="BR381" s="48"/>
      <c r="BS381" s="48"/>
      <c r="BT381" s="48"/>
      <c r="BU381" s="48"/>
      <c r="BV381" s="48"/>
      <c r="BW381" s="48"/>
      <c r="BX381" s="48"/>
      <c r="BY381" s="48"/>
      <c r="BZ381" s="48"/>
      <c r="CA381" s="48"/>
      <c r="CB381" s="48"/>
      <c r="CC381" s="49"/>
      <c r="CD381" s="208"/>
      <c r="CE381" s="208"/>
      <c r="CF381" s="208"/>
      <c r="CG381" s="208"/>
      <c r="CH381" s="208"/>
      <c r="CI381" s="208"/>
      <c r="CJ381" s="208"/>
      <c r="CK381" s="208"/>
      <c r="CL381" s="208"/>
      <c r="CM381" s="208"/>
      <c r="CN381" s="208"/>
      <c r="CO381" s="208"/>
      <c r="CP381" s="208"/>
      <c r="CQ381" s="208"/>
      <c r="CR381" s="208"/>
      <c r="CS381" s="208">
        <v>2723.17</v>
      </c>
      <c r="CT381" s="208"/>
      <c r="CU381" s="208"/>
      <c r="CV381" s="208"/>
      <c r="CW381" s="208"/>
      <c r="CX381" s="208"/>
      <c r="CY381" s="208"/>
      <c r="CZ381" s="208"/>
      <c r="DA381" s="208"/>
      <c r="DB381" s="208"/>
      <c r="DC381" s="208"/>
      <c r="DD381" s="208"/>
      <c r="DE381" s="208"/>
      <c r="DF381" s="208"/>
      <c r="DG381" s="208"/>
      <c r="DH381" s="208"/>
      <c r="DI381" s="47"/>
      <c r="DJ381" s="48"/>
      <c r="DK381" s="48"/>
      <c r="DL381" s="48"/>
      <c r="DM381" s="48"/>
      <c r="DN381" s="48"/>
      <c r="DO381" s="48"/>
      <c r="DP381" s="48"/>
      <c r="DQ381" s="48"/>
      <c r="DR381" s="48"/>
      <c r="DS381" s="48"/>
      <c r="DT381" s="48"/>
      <c r="DU381" s="48"/>
      <c r="DV381" s="48"/>
      <c r="DW381" s="48"/>
      <c r="DX381" s="48"/>
      <c r="DY381" s="49"/>
      <c r="DZ381" s="47"/>
      <c r="EA381" s="48"/>
      <c r="EB381" s="48"/>
      <c r="EC381" s="48"/>
      <c r="ED381" s="48"/>
      <c r="EE381" s="48"/>
      <c r="EF381" s="48"/>
      <c r="EG381" s="48"/>
      <c r="EH381" s="48"/>
      <c r="EI381" s="48"/>
      <c r="EJ381" s="48"/>
      <c r="EK381" s="48"/>
      <c r="EL381" s="48"/>
      <c r="EM381" s="48"/>
      <c r="EN381" s="49"/>
      <c r="EO381" s="47"/>
      <c r="EP381" s="48"/>
      <c r="EQ381" s="48"/>
      <c r="ER381" s="48"/>
      <c r="ES381" s="48"/>
      <c r="ET381" s="48"/>
      <c r="EU381" s="48"/>
      <c r="EV381" s="48"/>
      <c r="EW381" s="48"/>
      <c r="EX381" s="48"/>
      <c r="EY381" s="48"/>
      <c r="EZ381" s="49"/>
      <c r="FA381" s="208">
        <f t="shared" si="1"/>
        <v>2723.17</v>
      </c>
      <c r="FB381" s="208"/>
      <c r="FC381" s="208"/>
      <c r="FD381" s="208"/>
      <c r="FE381" s="208"/>
      <c r="FF381" s="208"/>
      <c r="FG381" s="208"/>
      <c r="FH381" s="208"/>
      <c r="FI381" s="208"/>
      <c r="FJ381" s="208"/>
      <c r="FK381" s="208"/>
      <c r="FL381" s="208"/>
      <c r="FM381" s="208"/>
      <c r="FN381"/>
      <c r="FO381"/>
      <c r="FP381"/>
      <c r="FQ381"/>
      <c r="FR381"/>
      <c r="FS381"/>
      <c r="FT381"/>
      <c r="FU381"/>
      <c r="FV381"/>
      <c r="FW381"/>
      <c r="FX381"/>
    </row>
    <row r="382" spans="1:180" ht="11.25" customHeight="1">
      <c r="A382"/>
      <c r="B382" s="122" t="s">
        <v>161</v>
      </c>
      <c r="C382" s="396">
        <v>2730</v>
      </c>
      <c r="D382" s="397"/>
      <c r="E382" s="397"/>
      <c r="F382" s="397"/>
      <c r="G382" s="398"/>
      <c r="H382" s="227" t="s">
        <v>33</v>
      </c>
      <c r="I382" s="227"/>
      <c r="J382" s="227"/>
      <c r="K382" s="227"/>
      <c r="L382" s="227"/>
      <c r="M382" s="227"/>
      <c r="N382" s="227"/>
      <c r="O382" s="227"/>
      <c r="P382" s="227"/>
      <c r="Q382" s="227"/>
      <c r="R382" s="227"/>
      <c r="S382" s="227"/>
      <c r="T382" s="227"/>
      <c r="U382" s="227"/>
      <c r="V382" s="227"/>
      <c r="W382" s="227"/>
      <c r="X382" s="227"/>
      <c r="Y382" s="218">
        <v>3633.328</v>
      </c>
      <c r="Z382" s="218"/>
      <c r="AA382" s="218"/>
      <c r="AB382" s="218"/>
      <c r="AC382" s="218"/>
      <c r="AD382" s="218"/>
      <c r="AE382" s="218"/>
      <c r="AF382" s="218"/>
      <c r="AG382" s="218"/>
      <c r="AH382" s="218"/>
      <c r="AI382" s="218"/>
      <c r="AJ382" s="218"/>
      <c r="AK382" s="218"/>
      <c r="AL382" s="218"/>
      <c r="AM382" s="218"/>
      <c r="AN382" s="218"/>
      <c r="AO382" s="74"/>
      <c r="AP382" s="74"/>
      <c r="AQ382" s="74"/>
      <c r="AR382" s="74"/>
      <c r="AS382" s="74"/>
      <c r="AT382" s="74"/>
      <c r="AU382" s="74"/>
      <c r="AV382" s="74"/>
      <c r="AW382" s="74"/>
      <c r="AX382" s="74"/>
      <c r="AY382" s="75"/>
      <c r="AZ382" s="73"/>
      <c r="BA382" s="74"/>
      <c r="BB382" s="74"/>
      <c r="BC382" s="74"/>
      <c r="BD382" s="74"/>
      <c r="BE382" s="74"/>
      <c r="BF382" s="74"/>
      <c r="BG382" s="74"/>
      <c r="BH382" s="74"/>
      <c r="BI382" s="74"/>
      <c r="BJ382" s="74"/>
      <c r="BK382" s="74"/>
      <c r="BL382" s="74"/>
      <c r="BM382" s="74"/>
      <c r="BN382" s="74"/>
      <c r="BO382" s="75"/>
      <c r="BP382" s="73"/>
      <c r="BQ382" s="74"/>
      <c r="BR382" s="74"/>
      <c r="BS382" s="74"/>
      <c r="BT382" s="74"/>
      <c r="BU382" s="74"/>
      <c r="BV382" s="74"/>
      <c r="BW382" s="74"/>
      <c r="BX382" s="74"/>
      <c r="BY382" s="74"/>
      <c r="BZ382" s="74"/>
      <c r="CA382" s="74"/>
      <c r="CB382" s="74"/>
      <c r="CC382" s="75"/>
      <c r="CD382" s="218"/>
      <c r="CE382" s="218"/>
      <c r="CF382" s="218"/>
      <c r="CG382" s="218"/>
      <c r="CH382" s="218"/>
      <c r="CI382" s="218"/>
      <c r="CJ382" s="218"/>
      <c r="CK382" s="218"/>
      <c r="CL382" s="218"/>
      <c r="CM382" s="218"/>
      <c r="CN382" s="218"/>
      <c r="CO382" s="218"/>
      <c r="CP382" s="218"/>
      <c r="CQ382" s="218"/>
      <c r="CR382" s="218"/>
      <c r="CS382" s="218">
        <v>2723.17</v>
      </c>
      <c r="CT382" s="218"/>
      <c r="CU382" s="218"/>
      <c r="CV382" s="218"/>
      <c r="CW382" s="218"/>
      <c r="CX382" s="218"/>
      <c r="CY382" s="218"/>
      <c r="CZ382" s="218"/>
      <c r="DA382" s="218"/>
      <c r="DB382" s="218"/>
      <c r="DC382" s="218"/>
      <c r="DD382" s="218"/>
      <c r="DE382" s="218"/>
      <c r="DF382" s="218"/>
      <c r="DG382" s="218"/>
      <c r="DH382" s="218"/>
      <c r="DI382" s="73"/>
      <c r="DJ382" s="74"/>
      <c r="DK382" s="74"/>
      <c r="DL382" s="74"/>
      <c r="DM382" s="74"/>
      <c r="DN382" s="74"/>
      <c r="DO382" s="74"/>
      <c r="DP382" s="74"/>
      <c r="DQ382" s="74"/>
      <c r="DR382" s="74"/>
      <c r="DS382" s="74"/>
      <c r="DT382" s="74"/>
      <c r="DU382" s="74"/>
      <c r="DV382" s="74"/>
      <c r="DW382" s="74"/>
      <c r="DX382" s="74"/>
      <c r="DY382" s="75"/>
      <c r="DZ382" s="73"/>
      <c r="EA382" s="74"/>
      <c r="EB382" s="74"/>
      <c r="EC382" s="74"/>
      <c r="ED382" s="74"/>
      <c r="EE382" s="74"/>
      <c r="EF382" s="74"/>
      <c r="EG382" s="74"/>
      <c r="EH382" s="74"/>
      <c r="EI382" s="74"/>
      <c r="EJ382" s="74"/>
      <c r="EK382" s="74"/>
      <c r="EL382" s="74"/>
      <c r="EM382" s="74"/>
      <c r="EN382" s="75"/>
      <c r="EO382" s="73"/>
      <c r="EP382" s="74"/>
      <c r="EQ382" s="74"/>
      <c r="ER382" s="74"/>
      <c r="ES382" s="74"/>
      <c r="ET382" s="74"/>
      <c r="EU382" s="74"/>
      <c r="EV382" s="74"/>
      <c r="EW382" s="74"/>
      <c r="EX382" s="74"/>
      <c r="EY382" s="74"/>
      <c r="EZ382" s="75"/>
      <c r="FA382" s="218">
        <f t="shared" si="1"/>
        <v>2723.17</v>
      </c>
      <c r="FB382" s="218"/>
      <c r="FC382" s="218"/>
      <c r="FD382" s="218"/>
      <c r="FE382" s="218"/>
      <c r="FF382" s="218"/>
      <c r="FG382" s="218"/>
      <c r="FH382" s="218"/>
      <c r="FI382" s="218"/>
      <c r="FJ382" s="218"/>
      <c r="FK382" s="218"/>
      <c r="FL382" s="218"/>
      <c r="FM382" s="218"/>
      <c r="FN382"/>
      <c r="FO382"/>
      <c r="FP382"/>
      <c r="FQ382"/>
      <c r="FR382"/>
      <c r="FS382"/>
      <c r="FT382"/>
      <c r="FU382"/>
      <c r="FV382"/>
      <c r="FW382"/>
      <c r="FX382"/>
    </row>
    <row r="383" spans="1:180" ht="11.25" customHeight="1">
      <c r="A383"/>
      <c r="B383" s="40"/>
      <c r="C383" s="90"/>
      <c r="D383" s="91"/>
      <c r="E383" s="91"/>
      <c r="F383" s="91"/>
      <c r="G383" s="92"/>
      <c r="H383" s="222" t="s">
        <v>113</v>
      </c>
      <c r="I383" s="222"/>
      <c r="J383" s="222"/>
      <c r="K383" s="222"/>
      <c r="L383" s="222"/>
      <c r="M383" s="222"/>
      <c r="N383" s="222"/>
      <c r="O383" s="222"/>
      <c r="P383" s="222"/>
      <c r="Q383" s="222"/>
      <c r="R383" s="222"/>
      <c r="S383" s="222"/>
      <c r="T383" s="222"/>
      <c r="U383" s="222"/>
      <c r="V383" s="222"/>
      <c r="W383" s="222"/>
      <c r="X383" s="222"/>
      <c r="Y383" s="208">
        <f>Y378+Y381</f>
        <v>4318.641</v>
      </c>
      <c r="Z383" s="208"/>
      <c r="AA383" s="208"/>
      <c r="AB383" s="208"/>
      <c r="AC383" s="208"/>
      <c r="AD383" s="208"/>
      <c r="AE383" s="208"/>
      <c r="AF383" s="208"/>
      <c r="AG383" s="208"/>
      <c r="AH383" s="208"/>
      <c r="AI383" s="208"/>
      <c r="AJ383" s="208"/>
      <c r="AK383" s="208"/>
      <c r="AL383" s="208"/>
      <c r="AM383" s="208"/>
      <c r="AN383" s="208"/>
      <c r="AO383" s="48"/>
      <c r="AP383" s="48"/>
      <c r="AQ383" s="48"/>
      <c r="AR383" s="48"/>
      <c r="AS383" s="48"/>
      <c r="AT383" s="48"/>
      <c r="AU383" s="48"/>
      <c r="AV383" s="48"/>
      <c r="AW383" s="48"/>
      <c r="AX383" s="48"/>
      <c r="AY383" s="49"/>
      <c r="AZ383" s="47"/>
      <c r="BA383" s="48"/>
      <c r="BB383" s="48"/>
      <c r="BC383" s="48"/>
      <c r="BD383" s="48"/>
      <c r="BE383" s="48"/>
      <c r="BF383" s="48"/>
      <c r="BG383" s="48"/>
      <c r="BH383" s="48"/>
      <c r="BI383" s="48"/>
      <c r="BJ383" s="48"/>
      <c r="BK383" s="48"/>
      <c r="BL383" s="48"/>
      <c r="BM383" s="48"/>
      <c r="BN383" s="48"/>
      <c r="BO383" s="49"/>
      <c r="BP383" s="47"/>
      <c r="BQ383" s="48"/>
      <c r="BR383" s="48"/>
      <c r="BS383" s="48"/>
      <c r="BT383" s="48"/>
      <c r="BU383" s="48"/>
      <c r="BV383" s="48"/>
      <c r="BW383" s="48"/>
      <c r="BX383" s="48"/>
      <c r="BY383" s="48"/>
      <c r="BZ383" s="48"/>
      <c r="CA383" s="48"/>
      <c r="CB383" s="48"/>
      <c r="CC383" s="49"/>
      <c r="CD383" s="208"/>
      <c r="CE383" s="208"/>
      <c r="CF383" s="208"/>
      <c r="CG383" s="208"/>
      <c r="CH383" s="208"/>
      <c r="CI383" s="208"/>
      <c r="CJ383" s="208"/>
      <c r="CK383" s="208"/>
      <c r="CL383" s="208"/>
      <c r="CM383" s="208"/>
      <c r="CN383" s="208"/>
      <c r="CO383" s="208"/>
      <c r="CP383" s="208"/>
      <c r="CQ383" s="208"/>
      <c r="CR383" s="208"/>
      <c r="CS383" s="208">
        <f>CS379+CS380+CS381</f>
        <v>3510.289</v>
      </c>
      <c r="CT383" s="208"/>
      <c r="CU383" s="208"/>
      <c r="CV383" s="208"/>
      <c r="CW383" s="208"/>
      <c r="CX383" s="208"/>
      <c r="CY383" s="208"/>
      <c r="CZ383" s="208"/>
      <c r="DA383" s="208"/>
      <c r="DB383" s="208"/>
      <c r="DC383" s="208"/>
      <c r="DD383" s="208"/>
      <c r="DE383" s="208"/>
      <c r="DF383" s="208"/>
      <c r="DG383" s="208"/>
      <c r="DH383" s="208"/>
      <c r="DI383" s="47"/>
      <c r="DJ383" s="48"/>
      <c r="DK383" s="48"/>
      <c r="DL383" s="48"/>
      <c r="DM383" s="48"/>
      <c r="DN383" s="48"/>
      <c r="DO383" s="48"/>
      <c r="DP383" s="48"/>
      <c r="DQ383" s="48"/>
      <c r="DR383" s="48"/>
      <c r="DS383" s="48"/>
      <c r="DT383" s="48"/>
      <c r="DU383" s="48"/>
      <c r="DV383" s="48"/>
      <c r="DW383" s="48"/>
      <c r="DX383" s="48"/>
      <c r="DY383" s="49"/>
      <c r="DZ383" s="47"/>
      <c r="EA383" s="48"/>
      <c r="EB383" s="48"/>
      <c r="EC383" s="48"/>
      <c r="ED383" s="48"/>
      <c r="EE383" s="48"/>
      <c r="EF383" s="48"/>
      <c r="EG383" s="48"/>
      <c r="EH383" s="48"/>
      <c r="EI383" s="48"/>
      <c r="EJ383" s="48"/>
      <c r="EK383" s="48"/>
      <c r="EL383" s="48"/>
      <c r="EM383" s="48"/>
      <c r="EN383" s="49"/>
      <c r="EO383" s="47"/>
      <c r="EP383" s="48"/>
      <c r="EQ383" s="48"/>
      <c r="ER383" s="48"/>
      <c r="ES383" s="48"/>
      <c r="ET383" s="48"/>
      <c r="EU383" s="48"/>
      <c r="EV383" s="48"/>
      <c r="EW383" s="48"/>
      <c r="EX383" s="48"/>
      <c r="EY383" s="48"/>
      <c r="EZ383" s="49"/>
      <c r="FA383" s="208">
        <f t="shared" si="1"/>
        <v>3510.289</v>
      </c>
      <c r="FB383" s="208"/>
      <c r="FC383" s="208"/>
      <c r="FD383" s="208"/>
      <c r="FE383" s="208"/>
      <c r="FF383" s="208"/>
      <c r="FG383" s="208"/>
      <c r="FH383" s="208"/>
      <c r="FI383" s="208"/>
      <c r="FJ383" s="208"/>
      <c r="FK383" s="208"/>
      <c r="FL383" s="208"/>
      <c r="FM383" s="208"/>
      <c r="FN383"/>
      <c r="FO383"/>
      <c r="FP383"/>
      <c r="FQ383"/>
      <c r="FR383"/>
      <c r="FS383"/>
      <c r="FT383"/>
      <c r="FU383"/>
      <c r="FV383"/>
      <c r="FW383"/>
      <c r="FX383"/>
    </row>
    <row r="384" spans="1:180" ht="11.25" customHeight="1">
      <c r="A384"/>
      <c r="B384"/>
      <c r="C384"/>
      <c r="D384"/>
      <c r="E384"/>
      <c r="F384"/>
      <c r="G384"/>
      <c r="H384"/>
      <c r="I384"/>
      <c r="J384"/>
      <c r="K384"/>
      <c r="L384"/>
      <c r="M384"/>
      <c r="N384"/>
      <c r="O384"/>
      <c r="P384"/>
      <c r="Q384"/>
      <c r="R384"/>
      <c r="S384"/>
      <c r="T384"/>
      <c r="U384"/>
      <c r="V384"/>
      <c r="W384"/>
      <c r="X384"/>
      <c r="Y384" s="123"/>
      <c r="Z384" s="123"/>
      <c r="AA384" s="123"/>
      <c r="AB384" s="123"/>
      <c r="AC384" s="123"/>
      <c r="AD384" s="123"/>
      <c r="AE384" s="123"/>
      <c r="AF384" s="123"/>
      <c r="AG384" s="123"/>
      <c r="AH384" s="123"/>
      <c r="AI384" s="123"/>
      <c r="AJ384" s="123"/>
      <c r="AK384" s="123"/>
      <c r="AL384" s="123"/>
      <c r="AM384" s="123"/>
      <c r="AN384" s="12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row>
    <row r="385" spans="2:144" s="79" customFormat="1" ht="11.25" customHeight="1">
      <c r="B385" s="212" t="s">
        <v>187</v>
      </c>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2"/>
      <c r="AD385" s="212"/>
      <c r="AE385" s="212"/>
      <c r="AF385" s="212"/>
      <c r="AG385" s="212"/>
      <c r="AH385" s="212"/>
      <c r="AI385" s="212"/>
      <c r="AJ385" s="212"/>
      <c r="AK385" s="212"/>
      <c r="AL385" s="212"/>
      <c r="AM385" s="212"/>
      <c r="AN385" s="212"/>
      <c r="AO385" s="212"/>
      <c r="AP385" s="212"/>
      <c r="AQ385" s="212"/>
      <c r="AR385" s="212"/>
      <c r="AS385" s="212"/>
      <c r="AT385" s="212"/>
      <c r="AU385" s="212"/>
      <c r="AV385" s="212"/>
      <c r="AW385" s="212"/>
      <c r="AX385" s="212"/>
      <c r="AY385" s="212"/>
      <c r="AZ385" s="212"/>
      <c r="BA385" s="212"/>
      <c r="BB385" s="212"/>
      <c r="BC385" s="212"/>
      <c r="BD385" s="212"/>
      <c r="BE385" s="212"/>
      <c r="BF385" s="212"/>
      <c r="BG385" s="212"/>
      <c r="BH385" s="212"/>
      <c r="BI385" s="212"/>
      <c r="BJ385" s="212"/>
      <c r="BK385" s="212"/>
      <c r="BL385" s="212"/>
      <c r="BM385" s="212"/>
      <c r="BN385" s="212"/>
      <c r="BO385" s="212"/>
      <c r="BP385" s="212"/>
      <c r="BQ385" s="212"/>
      <c r="BR385" s="212"/>
      <c r="BS385" s="212"/>
      <c r="BT385" s="212"/>
      <c r="BU385" s="212"/>
      <c r="BV385" s="212"/>
      <c r="BW385" s="212"/>
      <c r="BX385" s="212"/>
      <c r="BY385" s="212"/>
      <c r="BZ385" s="212"/>
      <c r="CA385" s="212"/>
      <c r="CB385" s="212"/>
      <c r="CC385" s="212"/>
      <c r="CD385" s="212"/>
      <c r="CE385" s="212"/>
      <c r="CF385" s="212"/>
      <c r="CG385" s="212"/>
      <c r="CH385" s="212"/>
      <c r="CI385" s="212"/>
      <c r="CJ385" s="212"/>
      <c r="CK385" s="212"/>
      <c r="CL385" s="212"/>
      <c r="CM385" s="212"/>
      <c r="CN385" s="212"/>
      <c r="CO385" s="212"/>
      <c r="CP385" s="212"/>
      <c r="CQ385" s="212"/>
      <c r="CR385" s="212"/>
      <c r="CS385" s="212"/>
      <c r="CT385" s="212"/>
      <c r="CU385" s="212"/>
      <c r="CV385" s="212"/>
      <c r="CW385" s="212"/>
      <c r="CX385" s="212"/>
      <c r="CY385" s="212"/>
      <c r="CZ385" s="212"/>
      <c r="DA385" s="212"/>
      <c r="DB385" s="212"/>
      <c r="DC385" s="212"/>
      <c r="DD385" s="212"/>
      <c r="DE385" s="212"/>
      <c r="DF385" s="212"/>
      <c r="DG385" s="212"/>
      <c r="DH385" s="212"/>
      <c r="DI385" s="212"/>
      <c r="DJ385" s="212"/>
      <c r="DK385" s="212"/>
      <c r="DL385" s="212"/>
      <c r="DM385" s="212"/>
      <c r="DN385" s="212"/>
      <c r="DO385" s="212"/>
      <c r="DP385" s="212"/>
      <c r="DQ385" s="212"/>
      <c r="DR385" s="212"/>
      <c r="DS385" s="212"/>
      <c r="DT385" s="212"/>
      <c r="DU385" s="212"/>
      <c r="DV385" s="212"/>
      <c r="DW385" s="212"/>
      <c r="DX385" s="212"/>
      <c r="DY385" s="212"/>
      <c r="DZ385" s="212"/>
      <c r="EA385" s="212"/>
      <c r="EB385" s="212"/>
      <c r="EC385" s="212"/>
      <c r="ED385" s="212"/>
      <c r="EE385" s="212"/>
      <c r="EF385" s="212"/>
      <c r="EG385" s="212"/>
      <c r="EH385" s="212"/>
      <c r="EI385" s="212"/>
      <c r="EJ385" s="212"/>
      <c r="EK385" s="212"/>
      <c r="EL385" s="212"/>
      <c r="EM385" s="212"/>
      <c r="EN385" s="212"/>
    </row>
    <row r="386" spans="160:171" s="79" customFormat="1" ht="11.25" customHeight="1">
      <c r="FD386" s="225" t="s">
        <v>77</v>
      </c>
      <c r="FE386" s="225"/>
      <c r="FF386" s="225"/>
      <c r="FG386" s="225"/>
      <c r="FH386" s="225"/>
      <c r="FI386" s="225"/>
      <c r="FJ386" s="225"/>
      <c r="FK386" s="225"/>
      <c r="FL386" s="225"/>
      <c r="FM386" s="225"/>
      <c r="FN386" s="225"/>
      <c r="FO386" s="225"/>
    </row>
    <row r="387" spans="1:180" ht="42.75" customHeight="1">
      <c r="A387"/>
      <c r="B387" s="30" t="s">
        <v>10</v>
      </c>
      <c r="C387" s="226" t="s">
        <v>98</v>
      </c>
      <c r="D387" s="394"/>
      <c r="E387" s="394"/>
      <c r="F387" s="395"/>
      <c r="G387" s="226" t="s">
        <v>17</v>
      </c>
      <c r="H387" s="394"/>
      <c r="I387" s="394"/>
      <c r="J387" s="394"/>
      <c r="K387" s="394"/>
      <c r="L387" s="394"/>
      <c r="M387" s="394"/>
      <c r="N387" s="394"/>
      <c r="O387" s="394"/>
      <c r="P387" s="394"/>
      <c r="Q387" s="394"/>
      <c r="R387" s="394"/>
      <c r="S387" s="394"/>
      <c r="T387" s="394"/>
      <c r="U387" s="394"/>
      <c r="V387" s="394"/>
      <c r="W387" s="394"/>
      <c r="X387" s="394"/>
      <c r="Y387" s="395"/>
      <c r="Z387" s="226" t="s">
        <v>99</v>
      </c>
      <c r="AA387" s="226"/>
      <c r="AB387" s="226"/>
      <c r="AC387" s="226"/>
      <c r="AD387" s="226"/>
      <c r="AE387" s="226"/>
      <c r="AF387" s="226"/>
      <c r="AG387" s="226"/>
      <c r="AH387" s="226"/>
      <c r="AI387" s="226"/>
      <c r="AJ387" s="226" t="s">
        <v>100</v>
      </c>
      <c r="AK387" s="226"/>
      <c r="AL387" s="226"/>
      <c r="AM387" s="226"/>
      <c r="AN387" s="226"/>
      <c r="AO387" s="226"/>
      <c r="AP387" s="226"/>
      <c r="AQ387" s="226"/>
      <c r="AR387" s="226"/>
      <c r="AS387" s="226"/>
      <c r="AT387" s="226"/>
      <c r="AU387" s="226"/>
      <c r="AV387" s="234" t="s">
        <v>184</v>
      </c>
      <c r="AW387" s="226"/>
      <c r="AX387" s="226"/>
      <c r="AY387" s="226"/>
      <c r="AZ387" s="226"/>
      <c r="BA387" s="226"/>
      <c r="BB387" s="226"/>
      <c r="BC387" s="226"/>
      <c r="BD387" s="226"/>
      <c r="BE387" s="226"/>
      <c r="BF387" s="226"/>
      <c r="BG387" s="226"/>
      <c r="BH387" s="226"/>
      <c r="BI387" s="226"/>
      <c r="BJ387" s="226"/>
      <c r="BK387" s="226"/>
      <c r="BL387" s="226"/>
      <c r="BM387" s="234" t="s">
        <v>185</v>
      </c>
      <c r="BN387" s="226"/>
      <c r="BO387" s="226"/>
      <c r="BP387" s="226"/>
      <c r="BQ387" s="226"/>
      <c r="BR387" s="226"/>
      <c r="BS387" s="226"/>
      <c r="BT387" s="226"/>
      <c r="BU387" s="226"/>
      <c r="BV387" s="226"/>
      <c r="BW387" s="226"/>
      <c r="BX387" s="226"/>
      <c r="BY387" s="226"/>
      <c r="BZ387" s="226"/>
      <c r="CA387" s="226"/>
      <c r="CB387" s="234" t="s">
        <v>186</v>
      </c>
      <c r="CC387" s="226"/>
      <c r="CD387" s="226"/>
      <c r="CE387" s="226"/>
      <c r="CF387" s="226"/>
      <c r="CG387" s="226"/>
      <c r="CH387" s="226"/>
      <c r="CI387" s="226"/>
      <c r="CJ387" s="226"/>
      <c r="CK387" s="226"/>
      <c r="CL387" s="226"/>
      <c r="CM387" s="226"/>
      <c r="CN387" s="226"/>
      <c r="CO387" s="226"/>
      <c r="CP387" s="226"/>
      <c r="CQ387" s="226" t="s">
        <v>120</v>
      </c>
      <c r="CR387" s="226"/>
      <c r="CS387" s="226"/>
      <c r="CT387" s="226"/>
      <c r="CU387" s="226"/>
      <c r="CV387" s="226"/>
      <c r="CW387" s="226"/>
      <c r="CX387" s="226"/>
      <c r="CY387" s="226"/>
      <c r="CZ387" s="226"/>
      <c r="DA387" s="226"/>
      <c r="DB387" s="226"/>
      <c r="DC387" s="226"/>
      <c r="DD387" s="226"/>
      <c r="DE387" s="226"/>
      <c r="DF387" s="226"/>
      <c r="DG387" s="226"/>
      <c r="DH387" s="226"/>
      <c r="DI387" s="226"/>
      <c r="DJ387" s="226"/>
      <c r="DK387" s="226"/>
      <c r="DL387" s="226"/>
      <c r="DM387" s="226"/>
      <c r="DN387" s="226"/>
      <c r="DO387" s="226"/>
      <c r="DP387" s="226"/>
      <c r="DQ387" s="226"/>
      <c r="DR387" s="226"/>
      <c r="DS387" s="226"/>
      <c r="DT387" s="205" t="s">
        <v>121</v>
      </c>
      <c r="DU387" s="205"/>
      <c r="DV387" s="205"/>
      <c r="DW387" s="205"/>
      <c r="DX387" s="205"/>
      <c r="DY387" s="205"/>
      <c r="DZ387" s="205"/>
      <c r="EA387" s="205"/>
      <c r="EB387" s="205"/>
      <c r="EC387" s="205"/>
      <c r="ED387" s="205"/>
      <c r="EE387" s="205"/>
      <c r="EF387" s="205"/>
      <c r="EG387" s="205"/>
      <c r="EH387" s="205"/>
      <c r="EI387" s="205"/>
      <c r="EJ387" s="205"/>
      <c r="EK387" s="205"/>
      <c r="EL387" s="205"/>
      <c r="EM387" s="205"/>
      <c r="EN387" s="205"/>
      <c r="EO387" s="205"/>
      <c r="EP387" s="205"/>
      <c r="EQ387" s="205"/>
      <c r="ER387" s="205"/>
      <c r="ES387" s="205"/>
      <c r="ET387" s="205"/>
      <c r="EU387" s="205"/>
      <c r="EV387" s="205"/>
      <c r="EW387" s="205"/>
      <c r="EX387" s="205"/>
      <c r="EY387" s="205"/>
      <c r="EZ387" s="205"/>
      <c r="FA387" s="205"/>
      <c r="FB387" s="205"/>
      <c r="FC387" s="205"/>
      <c r="FD387" s="205"/>
      <c r="FE387" s="205"/>
      <c r="FF387" s="205"/>
      <c r="FG387" s="205"/>
      <c r="FH387" s="205"/>
      <c r="FI387" s="205"/>
      <c r="FJ387" s="205"/>
      <c r="FK387" s="205"/>
      <c r="FL387" s="205"/>
      <c r="FM387" s="205"/>
      <c r="FN387" s="205"/>
      <c r="FO387" s="205"/>
      <c r="FP387" s="205"/>
      <c r="FQ387"/>
      <c r="FR387"/>
      <c r="FS387"/>
      <c r="FT387"/>
      <c r="FU387"/>
      <c r="FV387"/>
      <c r="FW387"/>
      <c r="FX387"/>
    </row>
    <row r="388" spans="2:172" s="9" customFormat="1" ht="11.25" customHeight="1">
      <c r="B388" s="68">
        <v>1</v>
      </c>
      <c r="C388" s="233">
        <v>2</v>
      </c>
      <c r="D388" s="392"/>
      <c r="E388" s="392"/>
      <c r="F388" s="393"/>
      <c r="G388" s="233">
        <v>3</v>
      </c>
      <c r="H388" s="392"/>
      <c r="I388" s="392"/>
      <c r="J388" s="392"/>
      <c r="K388" s="392"/>
      <c r="L388" s="392"/>
      <c r="M388" s="392"/>
      <c r="N388" s="392"/>
      <c r="O388" s="392"/>
      <c r="P388" s="392"/>
      <c r="Q388" s="392"/>
      <c r="R388" s="392"/>
      <c r="S388" s="392"/>
      <c r="T388" s="392"/>
      <c r="U388" s="392"/>
      <c r="V388" s="392"/>
      <c r="W388" s="392"/>
      <c r="X388" s="392"/>
      <c r="Y388" s="393"/>
      <c r="Z388" s="184">
        <v>4</v>
      </c>
      <c r="AA388" s="184"/>
      <c r="AB388" s="184"/>
      <c r="AC388" s="184"/>
      <c r="AD388" s="184"/>
      <c r="AE388" s="184"/>
      <c r="AF388" s="184"/>
      <c r="AG388" s="184"/>
      <c r="AH388" s="184"/>
      <c r="AI388" s="184"/>
      <c r="AJ388" s="184">
        <v>5</v>
      </c>
      <c r="AK388" s="184"/>
      <c r="AL388" s="184"/>
      <c r="AM388" s="184"/>
      <c r="AN388" s="184"/>
      <c r="AO388" s="184"/>
      <c r="AP388" s="184"/>
      <c r="AQ388" s="184"/>
      <c r="AR388" s="184"/>
      <c r="AS388" s="184"/>
      <c r="AT388" s="184"/>
      <c r="AU388" s="184"/>
      <c r="AV388" s="184">
        <v>6</v>
      </c>
      <c r="AW388" s="184"/>
      <c r="AX388" s="184"/>
      <c r="AY388" s="184"/>
      <c r="AZ388" s="184"/>
      <c r="BA388" s="184"/>
      <c r="BB388" s="184"/>
      <c r="BC388" s="184"/>
      <c r="BD388" s="184"/>
      <c r="BE388" s="184"/>
      <c r="BF388" s="184"/>
      <c r="BG388" s="184"/>
      <c r="BH388" s="184"/>
      <c r="BI388" s="184"/>
      <c r="BJ388" s="184"/>
      <c r="BK388" s="184"/>
      <c r="BL388" s="184"/>
      <c r="BM388" s="184">
        <v>7</v>
      </c>
      <c r="BN388" s="184"/>
      <c r="BO388" s="184"/>
      <c r="BP388" s="184"/>
      <c r="BQ388" s="184"/>
      <c r="BR388" s="184"/>
      <c r="BS388" s="184"/>
      <c r="BT388" s="184"/>
      <c r="BU388" s="184"/>
      <c r="BV388" s="184"/>
      <c r="BW388" s="184"/>
      <c r="BX388" s="184"/>
      <c r="BY388" s="184"/>
      <c r="BZ388" s="184"/>
      <c r="CA388" s="184"/>
      <c r="CB388" s="184">
        <v>8</v>
      </c>
      <c r="CC388" s="184"/>
      <c r="CD388" s="184"/>
      <c r="CE388" s="184"/>
      <c r="CF388" s="184"/>
      <c r="CG388" s="184"/>
      <c r="CH388" s="184"/>
      <c r="CI388" s="184"/>
      <c r="CJ388" s="184"/>
      <c r="CK388" s="184"/>
      <c r="CL388" s="184"/>
      <c r="CM388" s="184"/>
      <c r="CN388" s="184"/>
      <c r="CO388" s="184"/>
      <c r="CP388" s="184"/>
      <c r="CQ388" s="233">
        <v>9</v>
      </c>
      <c r="CR388" s="233"/>
      <c r="CS388" s="233"/>
      <c r="CT388" s="233"/>
      <c r="CU388" s="233"/>
      <c r="CV388" s="233"/>
      <c r="CW388" s="233"/>
      <c r="CX388" s="233"/>
      <c r="CY388" s="233"/>
      <c r="CZ388" s="233"/>
      <c r="DA388" s="233"/>
      <c r="DB388" s="233"/>
      <c r="DC388" s="233"/>
      <c r="DD388" s="233"/>
      <c r="DE388" s="233"/>
      <c r="DF388" s="233"/>
      <c r="DG388" s="233"/>
      <c r="DH388" s="233"/>
      <c r="DI388" s="233"/>
      <c r="DJ388" s="233"/>
      <c r="DK388" s="233"/>
      <c r="DL388" s="233"/>
      <c r="DM388" s="233"/>
      <c r="DN388" s="233"/>
      <c r="DO388" s="233"/>
      <c r="DP388" s="233"/>
      <c r="DQ388" s="233"/>
      <c r="DR388" s="233"/>
      <c r="DS388" s="233"/>
      <c r="DT388" s="184">
        <v>10</v>
      </c>
      <c r="DU388" s="184"/>
      <c r="DV388" s="184"/>
      <c r="DW388" s="184"/>
      <c r="DX388" s="184"/>
      <c r="DY388" s="184"/>
      <c r="DZ388" s="184"/>
      <c r="EA388" s="184"/>
      <c r="EB388" s="184"/>
      <c r="EC388" s="184"/>
      <c r="ED388" s="184"/>
      <c r="EE388" s="184"/>
      <c r="EF388" s="184"/>
      <c r="EG388" s="184"/>
      <c r="EH388" s="184"/>
      <c r="EI388" s="184"/>
      <c r="EJ388" s="184"/>
      <c r="EK388" s="184"/>
      <c r="EL388" s="184"/>
      <c r="EM388" s="184"/>
      <c r="EN388" s="184"/>
      <c r="EO388" s="184"/>
      <c r="EP388" s="184"/>
      <c r="EQ388" s="184"/>
      <c r="ER388" s="184"/>
      <c r="ES388" s="184"/>
      <c r="ET388" s="184"/>
      <c r="EU388" s="184"/>
      <c r="EV388" s="184"/>
      <c r="EW388" s="184"/>
      <c r="EX388" s="184"/>
      <c r="EY388" s="184"/>
      <c r="EZ388" s="184"/>
      <c r="FA388" s="184"/>
      <c r="FB388" s="184"/>
      <c r="FC388" s="184"/>
      <c r="FD388" s="184"/>
      <c r="FE388" s="184"/>
      <c r="FF388" s="184"/>
      <c r="FG388" s="184"/>
      <c r="FH388" s="184"/>
      <c r="FI388" s="184"/>
      <c r="FJ388" s="184"/>
      <c r="FK388" s="184"/>
      <c r="FL388" s="184"/>
      <c r="FM388" s="184"/>
      <c r="FN388" s="184"/>
      <c r="FO388" s="184"/>
      <c r="FP388" s="184"/>
    </row>
    <row r="389" spans="1:180" ht="11.25" customHeight="1">
      <c r="A389"/>
      <c r="B389" s="122" t="s">
        <v>161</v>
      </c>
      <c r="C389" s="402">
        <v>2000</v>
      </c>
      <c r="D389" s="403"/>
      <c r="E389" s="403"/>
      <c r="F389" s="404"/>
      <c r="G389" s="399" t="s">
        <v>106</v>
      </c>
      <c r="H389" s="400"/>
      <c r="I389" s="400"/>
      <c r="J389" s="400"/>
      <c r="K389" s="400"/>
      <c r="L389" s="400"/>
      <c r="M389" s="400"/>
      <c r="N389" s="400"/>
      <c r="O389" s="400"/>
      <c r="P389" s="400"/>
      <c r="Q389" s="400"/>
      <c r="R389" s="400"/>
      <c r="S389" s="400"/>
      <c r="T389" s="400"/>
      <c r="U389" s="400"/>
      <c r="V389" s="400"/>
      <c r="W389" s="400"/>
      <c r="X389" s="400"/>
      <c r="Y389" s="401"/>
      <c r="Z389" s="47"/>
      <c r="AA389" s="231">
        <f>AA399</f>
        <v>5195.266</v>
      </c>
      <c r="AB389" s="232"/>
      <c r="AC389" s="232"/>
      <c r="AD389" s="232"/>
      <c r="AE389" s="232"/>
      <c r="AF389" s="232"/>
      <c r="AG389" s="232"/>
      <c r="AH389" s="232"/>
      <c r="AI389" s="49"/>
      <c r="AJ389" s="208">
        <v>2955.552</v>
      </c>
      <c r="AK389" s="208"/>
      <c r="AL389" s="208"/>
      <c r="AM389" s="208"/>
      <c r="AN389" s="208"/>
      <c r="AO389" s="208"/>
      <c r="AP389" s="208"/>
      <c r="AQ389" s="208"/>
      <c r="AR389" s="208"/>
      <c r="AS389" s="208"/>
      <c r="AT389" s="208"/>
      <c r="AU389" s="208"/>
      <c r="AV389" s="47"/>
      <c r="AW389" s="48"/>
      <c r="AX389" s="48"/>
      <c r="AY389" s="48"/>
      <c r="AZ389" s="48"/>
      <c r="BA389" s="48"/>
      <c r="BB389" s="48"/>
      <c r="BC389" s="48"/>
      <c r="BD389" s="48"/>
      <c r="BE389" s="48"/>
      <c r="BF389" s="48"/>
      <c r="BG389" s="48"/>
      <c r="BH389" s="48"/>
      <c r="BI389" s="48"/>
      <c r="BJ389" s="48"/>
      <c r="BK389" s="48"/>
      <c r="BL389" s="49"/>
      <c r="BM389" s="47"/>
      <c r="BN389" s="48"/>
      <c r="BO389" s="48"/>
      <c r="BP389" s="48"/>
      <c r="BQ389" s="48"/>
      <c r="BR389" s="48"/>
      <c r="BS389" s="48"/>
      <c r="BT389" s="48"/>
      <c r="BU389" s="48"/>
      <c r="BV389" s="48"/>
      <c r="BW389" s="48"/>
      <c r="BX389" s="48"/>
      <c r="BY389" s="48"/>
      <c r="BZ389" s="48"/>
      <c r="CA389" s="49"/>
      <c r="CB389" s="47"/>
      <c r="CC389" s="48"/>
      <c r="CD389" s="48"/>
      <c r="CE389" s="48"/>
      <c r="CF389" s="48"/>
      <c r="CG389" s="48"/>
      <c r="CH389" s="48"/>
      <c r="CI389" s="48"/>
      <c r="CJ389" s="48"/>
      <c r="CK389" s="48"/>
      <c r="CL389" s="48"/>
      <c r="CM389" s="48"/>
      <c r="CN389" s="48"/>
      <c r="CO389" s="48"/>
      <c r="CP389" s="49"/>
      <c r="CQ389" s="230"/>
      <c r="CR389" s="230"/>
      <c r="CS389" s="230"/>
      <c r="CT389" s="230"/>
      <c r="CU389" s="230"/>
      <c r="CV389" s="230"/>
      <c r="CW389" s="230"/>
      <c r="CX389" s="230"/>
      <c r="CY389" s="230"/>
      <c r="CZ389" s="230"/>
      <c r="DA389" s="230"/>
      <c r="DB389" s="230"/>
      <c r="DC389" s="230"/>
      <c r="DD389" s="230"/>
      <c r="DE389" s="230"/>
      <c r="DF389" s="230"/>
      <c r="DG389" s="230"/>
      <c r="DH389" s="230"/>
      <c r="DI389" s="230"/>
      <c r="DJ389" s="230"/>
      <c r="DK389" s="230"/>
      <c r="DL389" s="230"/>
      <c r="DM389" s="230"/>
      <c r="DN389" s="230"/>
      <c r="DO389" s="230"/>
      <c r="DP389" s="230"/>
      <c r="DQ389" s="230"/>
      <c r="DR389" s="230"/>
      <c r="DS389" s="230"/>
      <c r="DT389" s="230"/>
      <c r="DU389" s="230"/>
      <c r="DV389" s="230"/>
      <c r="DW389" s="230"/>
      <c r="DX389" s="230"/>
      <c r="DY389" s="230"/>
      <c r="DZ389" s="230"/>
      <c r="EA389" s="230"/>
      <c r="EB389" s="230"/>
      <c r="EC389" s="230"/>
      <c r="ED389" s="230"/>
      <c r="EE389" s="230"/>
      <c r="EF389" s="230"/>
      <c r="EG389" s="230"/>
      <c r="EH389" s="230"/>
      <c r="EI389" s="230"/>
      <c r="EJ389" s="230"/>
      <c r="EK389" s="230"/>
      <c r="EL389" s="230"/>
      <c r="EM389" s="230"/>
      <c r="EN389" s="230"/>
      <c r="EO389" s="230"/>
      <c r="EP389" s="230"/>
      <c r="EQ389" s="230"/>
      <c r="ER389" s="230"/>
      <c r="ES389" s="230"/>
      <c r="ET389" s="230"/>
      <c r="EU389" s="230"/>
      <c r="EV389" s="230"/>
      <c r="EW389" s="230"/>
      <c r="EX389" s="230"/>
      <c r="EY389" s="230"/>
      <c r="EZ389" s="230"/>
      <c r="FA389" s="230"/>
      <c r="FB389" s="230"/>
      <c r="FC389" s="230"/>
      <c r="FD389" s="230"/>
      <c r="FE389" s="230"/>
      <c r="FF389" s="230"/>
      <c r="FG389" s="230"/>
      <c r="FH389" s="230"/>
      <c r="FI389" s="230"/>
      <c r="FJ389" s="230"/>
      <c r="FK389" s="230"/>
      <c r="FL389" s="230"/>
      <c r="FM389" s="230"/>
      <c r="FN389" s="230"/>
      <c r="FO389" s="230"/>
      <c r="FP389" s="230"/>
      <c r="FQ389"/>
      <c r="FR389"/>
      <c r="FS389"/>
      <c r="FT389"/>
      <c r="FU389"/>
      <c r="FV389"/>
      <c r="FW389"/>
      <c r="FX389"/>
    </row>
    <row r="390" spans="1:180" ht="21.75" customHeight="1">
      <c r="A390"/>
      <c r="B390" s="122" t="s">
        <v>161</v>
      </c>
      <c r="C390" s="402">
        <v>2100</v>
      </c>
      <c r="D390" s="403"/>
      <c r="E390" s="403"/>
      <c r="F390" s="404"/>
      <c r="G390" s="399" t="s">
        <v>107</v>
      </c>
      <c r="H390" s="400"/>
      <c r="I390" s="400"/>
      <c r="J390" s="400"/>
      <c r="K390" s="400"/>
      <c r="L390" s="400"/>
      <c r="M390" s="400"/>
      <c r="N390" s="400"/>
      <c r="O390" s="400"/>
      <c r="P390" s="400"/>
      <c r="Q390" s="400"/>
      <c r="R390" s="400"/>
      <c r="S390" s="400"/>
      <c r="T390" s="400"/>
      <c r="U390" s="400"/>
      <c r="V390" s="400"/>
      <c r="W390" s="400"/>
      <c r="X390" s="400"/>
      <c r="Y390" s="401"/>
      <c r="Z390" s="47"/>
      <c r="AA390" s="231">
        <v>0</v>
      </c>
      <c r="AB390" s="232"/>
      <c r="AC390" s="232"/>
      <c r="AD390" s="232"/>
      <c r="AE390" s="232"/>
      <c r="AF390" s="232"/>
      <c r="AG390" s="232"/>
      <c r="AH390" s="232"/>
      <c r="AI390" s="49"/>
      <c r="AJ390" s="209">
        <v>0</v>
      </c>
      <c r="AK390" s="209"/>
      <c r="AL390" s="209"/>
      <c r="AM390" s="209"/>
      <c r="AN390" s="209"/>
      <c r="AO390" s="209"/>
      <c r="AP390" s="209"/>
      <c r="AQ390" s="209"/>
      <c r="AR390" s="209"/>
      <c r="AS390" s="209"/>
      <c r="AT390" s="209"/>
      <c r="AU390" s="209"/>
      <c r="AV390" s="47"/>
      <c r="AW390" s="48"/>
      <c r="AX390" s="48"/>
      <c r="AY390" s="48"/>
      <c r="AZ390" s="48"/>
      <c r="BA390" s="48"/>
      <c r="BB390" s="48"/>
      <c r="BC390" s="48"/>
      <c r="BD390" s="48"/>
      <c r="BE390" s="48"/>
      <c r="BF390" s="48"/>
      <c r="BG390" s="48"/>
      <c r="BH390" s="48"/>
      <c r="BI390" s="48"/>
      <c r="BJ390" s="48"/>
      <c r="BK390" s="48"/>
      <c r="BL390" s="49"/>
      <c r="BM390" s="47"/>
      <c r="BN390" s="48"/>
      <c r="BO390" s="48"/>
      <c r="BP390" s="48"/>
      <c r="BQ390" s="48"/>
      <c r="BR390" s="48"/>
      <c r="BS390" s="48"/>
      <c r="BT390" s="48"/>
      <c r="BU390" s="48"/>
      <c r="BV390" s="48"/>
      <c r="BW390" s="48"/>
      <c r="BX390" s="48"/>
      <c r="BY390" s="48"/>
      <c r="BZ390" s="48"/>
      <c r="CA390" s="49"/>
      <c r="CB390" s="47"/>
      <c r="CC390" s="48"/>
      <c r="CD390" s="48"/>
      <c r="CE390" s="48"/>
      <c r="CF390" s="48"/>
      <c r="CG390" s="48"/>
      <c r="CH390" s="48"/>
      <c r="CI390" s="48"/>
      <c r="CJ390" s="48"/>
      <c r="CK390" s="48"/>
      <c r="CL390" s="48"/>
      <c r="CM390" s="48"/>
      <c r="CN390" s="48"/>
      <c r="CO390" s="48"/>
      <c r="CP390" s="49"/>
      <c r="CQ390" s="230"/>
      <c r="CR390" s="230"/>
      <c r="CS390" s="230"/>
      <c r="CT390" s="230"/>
      <c r="CU390" s="230"/>
      <c r="CV390" s="230"/>
      <c r="CW390" s="230"/>
      <c r="CX390" s="230"/>
      <c r="CY390" s="230"/>
      <c r="CZ390" s="230"/>
      <c r="DA390" s="230"/>
      <c r="DB390" s="230"/>
      <c r="DC390" s="230"/>
      <c r="DD390" s="230"/>
      <c r="DE390" s="230"/>
      <c r="DF390" s="230"/>
      <c r="DG390" s="230"/>
      <c r="DH390" s="230"/>
      <c r="DI390" s="230"/>
      <c r="DJ390" s="230"/>
      <c r="DK390" s="230"/>
      <c r="DL390" s="230"/>
      <c r="DM390" s="230"/>
      <c r="DN390" s="230"/>
      <c r="DO390" s="230"/>
      <c r="DP390" s="230"/>
      <c r="DQ390" s="230"/>
      <c r="DR390" s="230"/>
      <c r="DS390" s="230"/>
      <c r="DT390" s="230"/>
      <c r="DU390" s="230"/>
      <c r="DV390" s="230"/>
      <c r="DW390" s="230"/>
      <c r="DX390" s="230"/>
      <c r="DY390" s="230"/>
      <c r="DZ390" s="230"/>
      <c r="EA390" s="230"/>
      <c r="EB390" s="230"/>
      <c r="EC390" s="230"/>
      <c r="ED390" s="230"/>
      <c r="EE390" s="230"/>
      <c r="EF390" s="230"/>
      <c r="EG390" s="230"/>
      <c r="EH390" s="230"/>
      <c r="EI390" s="230"/>
      <c r="EJ390" s="230"/>
      <c r="EK390" s="230"/>
      <c r="EL390" s="230"/>
      <c r="EM390" s="230"/>
      <c r="EN390" s="230"/>
      <c r="EO390" s="230"/>
      <c r="EP390" s="230"/>
      <c r="EQ390" s="230"/>
      <c r="ER390" s="230"/>
      <c r="ES390" s="230"/>
      <c r="ET390" s="230"/>
      <c r="EU390" s="230"/>
      <c r="EV390" s="230"/>
      <c r="EW390" s="230"/>
      <c r="EX390" s="230"/>
      <c r="EY390" s="230"/>
      <c r="EZ390" s="230"/>
      <c r="FA390" s="230"/>
      <c r="FB390" s="230"/>
      <c r="FC390" s="230"/>
      <c r="FD390" s="230"/>
      <c r="FE390" s="230"/>
      <c r="FF390" s="230"/>
      <c r="FG390" s="230"/>
      <c r="FH390" s="230"/>
      <c r="FI390" s="230"/>
      <c r="FJ390" s="230"/>
      <c r="FK390" s="230"/>
      <c r="FL390" s="230"/>
      <c r="FM390" s="230"/>
      <c r="FN390" s="230"/>
      <c r="FO390" s="230"/>
      <c r="FP390" s="230"/>
      <c r="FQ390"/>
      <c r="FR390"/>
      <c r="FS390"/>
      <c r="FT390"/>
      <c r="FU390"/>
      <c r="FV390"/>
      <c r="FW390"/>
      <c r="FX390"/>
    </row>
    <row r="391" spans="1:180" ht="11.25" customHeight="1">
      <c r="A391"/>
      <c r="B391" s="122" t="s">
        <v>161</v>
      </c>
      <c r="C391" s="402">
        <v>2110</v>
      </c>
      <c r="D391" s="403"/>
      <c r="E391" s="403"/>
      <c r="F391" s="404"/>
      <c r="G391" s="399" t="s">
        <v>108</v>
      </c>
      <c r="H391" s="400"/>
      <c r="I391" s="400"/>
      <c r="J391" s="400"/>
      <c r="K391" s="400"/>
      <c r="L391" s="400"/>
      <c r="M391" s="400"/>
      <c r="N391" s="400"/>
      <c r="O391" s="400"/>
      <c r="P391" s="400"/>
      <c r="Q391" s="400"/>
      <c r="R391" s="400"/>
      <c r="S391" s="400"/>
      <c r="T391" s="400"/>
      <c r="U391" s="400"/>
      <c r="V391" s="400"/>
      <c r="W391" s="400"/>
      <c r="X391" s="400"/>
      <c r="Y391" s="401"/>
      <c r="Z391" s="47"/>
      <c r="AA391" s="231">
        <v>0</v>
      </c>
      <c r="AB391" s="232"/>
      <c r="AC391" s="232"/>
      <c r="AD391" s="232"/>
      <c r="AE391" s="232"/>
      <c r="AF391" s="232"/>
      <c r="AG391" s="232"/>
      <c r="AH391" s="232"/>
      <c r="AI391" s="49"/>
      <c r="AJ391" s="209">
        <v>0</v>
      </c>
      <c r="AK391" s="209"/>
      <c r="AL391" s="209"/>
      <c r="AM391" s="209"/>
      <c r="AN391" s="209"/>
      <c r="AO391" s="209"/>
      <c r="AP391" s="209"/>
      <c r="AQ391" s="209"/>
      <c r="AR391" s="209"/>
      <c r="AS391" s="209"/>
      <c r="AT391" s="209"/>
      <c r="AU391" s="209"/>
      <c r="AV391" s="47"/>
      <c r="AW391" s="48"/>
      <c r="AX391" s="48"/>
      <c r="AY391" s="48"/>
      <c r="AZ391" s="48"/>
      <c r="BA391" s="48"/>
      <c r="BB391" s="48"/>
      <c r="BC391" s="48"/>
      <c r="BD391" s="48"/>
      <c r="BE391" s="48"/>
      <c r="BF391" s="48"/>
      <c r="BG391" s="48"/>
      <c r="BH391" s="48"/>
      <c r="BI391" s="48"/>
      <c r="BJ391" s="48"/>
      <c r="BK391" s="48"/>
      <c r="BL391" s="49"/>
      <c r="BM391" s="47"/>
      <c r="BN391" s="48"/>
      <c r="BO391" s="48"/>
      <c r="BP391" s="48"/>
      <c r="BQ391" s="48"/>
      <c r="BR391" s="48"/>
      <c r="BS391" s="48"/>
      <c r="BT391" s="48"/>
      <c r="BU391" s="48"/>
      <c r="BV391" s="48"/>
      <c r="BW391" s="48"/>
      <c r="BX391" s="48"/>
      <c r="BY391" s="48"/>
      <c r="BZ391" s="48"/>
      <c r="CA391" s="49"/>
      <c r="CB391" s="47"/>
      <c r="CC391" s="48"/>
      <c r="CD391" s="48"/>
      <c r="CE391" s="48"/>
      <c r="CF391" s="48"/>
      <c r="CG391" s="48"/>
      <c r="CH391" s="48"/>
      <c r="CI391" s="48"/>
      <c r="CJ391" s="48"/>
      <c r="CK391" s="48"/>
      <c r="CL391" s="48"/>
      <c r="CM391" s="48"/>
      <c r="CN391" s="48"/>
      <c r="CO391" s="48"/>
      <c r="CP391" s="49"/>
      <c r="CQ391" s="230"/>
      <c r="CR391" s="230"/>
      <c r="CS391" s="230"/>
      <c r="CT391" s="230"/>
      <c r="CU391" s="230"/>
      <c r="CV391" s="230"/>
      <c r="CW391" s="230"/>
      <c r="CX391" s="230"/>
      <c r="CY391" s="230"/>
      <c r="CZ391" s="230"/>
      <c r="DA391" s="230"/>
      <c r="DB391" s="230"/>
      <c r="DC391" s="230"/>
      <c r="DD391" s="230"/>
      <c r="DE391" s="230"/>
      <c r="DF391" s="230"/>
      <c r="DG391" s="230"/>
      <c r="DH391" s="230"/>
      <c r="DI391" s="230"/>
      <c r="DJ391" s="230"/>
      <c r="DK391" s="230"/>
      <c r="DL391" s="230"/>
      <c r="DM391" s="230"/>
      <c r="DN391" s="230"/>
      <c r="DO391" s="230"/>
      <c r="DP391" s="230"/>
      <c r="DQ391" s="230"/>
      <c r="DR391" s="230"/>
      <c r="DS391" s="230"/>
      <c r="DT391" s="230"/>
      <c r="DU391" s="230"/>
      <c r="DV391" s="230"/>
      <c r="DW391" s="230"/>
      <c r="DX391" s="230"/>
      <c r="DY391" s="230"/>
      <c r="DZ391" s="230"/>
      <c r="EA391" s="230"/>
      <c r="EB391" s="230"/>
      <c r="EC391" s="230"/>
      <c r="ED391" s="230"/>
      <c r="EE391" s="230"/>
      <c r="EF391" s="230"/>
      <c r="EG391" s="230"/>
      <c r="EH391" s="230"/>
      <c r="EI391" s="230"/>
      <c r="EJ391" s="230"/>
      <c r="EK391" s="230"/>
      <c r="EL391" s="230"/>
      <c r="EM391" s="230"/>
      <c r="EN391" s="230"/>
      <c r="EO391" s="230"/>
      <c r="EP391" s="230"/>
      <c r="EQ391" s="230"/>
      <c r="ER391" s="230"/>
      <c r="ES391" s="230"/>
      <c r="ET391" s="230"/>
      <c r="EU391" s="230"/>
      <c r="EV391" s="230"/>
      <c r="EW391" s="230"/>
      <c r="EX391" s="230"/>
      <c r="EY391" s="230"/>
      <c r="EZ391" s="230"/>
      <c r="FA391" s="230"/>
      <c r="FB391" s="230"/>
      <c r="FC391" s="230"/>
      <c r="FD391" s="230"/>
      <c r="FE391" s="230"/>
      <c r="FF391" s="230"/>
      <c r="FG391" s="230"/>
      <c r="FH391" s="230"/>
      <c r="FI391" s="230"/>
      <c r="FJ391" s="230"/>
      <c r="FK391" s="230"/>
      <c r="FL391" s="230"/>
      <c r="FM391" s="230"/>
      <c r="FN391" s="230"/>
      <c r="FO391" s="230"/>
      <c r="FP391" s="230"/>
      <c r="FQ391"/>
      <c r="FR391"/>
      <c r="FS391"/>
      <c r="FT391"/>
      <c r="FU391"/>
      <c r="FV391"/>
      <c r="FW391"/>
      <c r="FX391"/>
    </row>
    <row r="392" spans="1:180" ht="11.25" customHeight="1">
      <c r="A392"/>
      <c r="B392" s="122" t="s">
        <v>161</v>
      </c>
      <c r="C392" s="396">
        <v>2111</v>
      </c>
      <c r="D392" s="397"/>
      <c r="E392" s="397"/>
      <c r="F392" s="398"/>
      <c r="G392" s="356" t="s">
        <v>109</v>
      </c>
      <c r="H392" s="357"/>
      <c r="I392" s="357"/>
      <c r="J392" s="357"/>
      <c r="K392" s="357"/>
      <c r="L392" s="357"/>
      <c r="M392" s="357"/>
      <c r="N392" s="357"/>
      <c r="O392" s="357"/>
      <c r="P392" s="357"/>
      <c r="Q392" s="357"/>
      <c r="R392" s="357"/>
      <c r="S392" s="357"/>
      <c r="T392" s="357"/>
      <c r="U392" s="357"/>
      <c r="V392" s="357"/>
      <c r="W392" s="357"/>
      <c r="X392" s="357"/>
      <c r="Y392" s="358"/>
      <c r="Z392" s="73"/>
      <c r="AA392" s="360">
        <v>0</v>
      </c>
      <c r="AB392" s="360"/>
      <c r="AC392" s="360"/>
      <c r="AD392" s="360"/>
      <c r="AE392" s="360"/>
      <c r="AF392" s="360"/>
      <c r="AG392" s="360"/>
      <c r="AH392" s="360"/>
      <c r="AI392" s="75"/>
      <c r="AJ392" s="210">
        <v>0</v>
      </c>
      <c r="AK392" s="210"/>
      <c r="AL392" s="210"/>
      <c r="AM392" s="210"/>
      <c r="AN392" s="210"/>
      <c r="AO392" s="210"/>
      <c r="AP392" s="210"/>
      <c r="AQ392" s="210"/>
      <c r="AR392" s="210"/>
      <c r="AS392" s="210"/>
      <c r="AT392" s="210"/>
      <c r="AU392" s="210"/>
      <c r="AV392" s="73"/>
      <c r="AW392" s="74"/>
      <c r="AX392" s="74"/>
      <c r="AY392" s="74"/>
      <c r="AZ392" s="74"/>
      <c r="BA392" s="74"/>
      <c r="BB392" s="74"/>
      <c r="BC392" s="74"/>
      <c r="BD392" s="74"/>
      <c r="BE392" s="74"/>
      <c r="BF392" s="74"/>
      <c r="BG392" s="74"/>
      <c r="BH392" s="74"/>
      <c r="BI392" s="74"/>
      <c r="BJ392" s="74"/>
      <c r="BK392" s="74"/>
      <c r="BL392" s="75"/>
      <c r="BM392" s="73"/>
      <c r="BN392" s="74"/>
      <c r="BO392" s="74"/>
      <c r="BP392" s="74"/>
      <c r="BQ392" s="74"/>
      <c r="BR392" s="74"/>
      <c r="BS392" s="74"/>
      <c r="BT392" s="74"/>
      <c r="BU392" s="74"/>
      <c r="BV392" s="74"/>
      <c r="BW392" s="74"/>
      <c r="BX392" s="74"/>
      <c r="BY392" s="74"/>
      <c r="BZ392" s="74"/>
      <c r="CA392" s="75"/>
      <c r="CB392" s="73"/>
      <c r="CC392" s="74"/>
      <c r="CD392" s="74"/>
      <c r="CE392" s="74"/>
      <c r="CF392" s="74"/>
      <c r="CG392" s="74"/>
      <c r="CH392" s="74"/>
      <c r="CI392" s="74"/>
      <c r="CJ392" s="74"/>
      <c r="CK392" s="74"/>
      <c r="CL392" s="74"/>
      <c r="CM392" s="74"/>
      <c r="CN392" s="74"/>
      <c r="CO392" s="74"/>
      <c r="CP392" s="75"/>
      <c r="CQ392" s="227"/>
      <c r="CR392" s="227"/>
      <c r="CS392" s="227"/>
      <c r="CT392" s="227"/>
      <c r="CU392" s="227"/>
      <c r="CV392" s="227"/>
      <c r="CW392" s="227"/>
      <c r="CX392" s="227"/>
      <c r="CY392" s="227"/>
      <c r="CZ392" s="227"/>
      <c r="DA392" s="227"/>
      <c r="DB392" s="227"/>
      <c r="DC392" s="227"/>
      <c r="DD392" s="227"/>
      <c r="DE392" s="227"/>
      <c r="DF392" s="227"/>
      <c r="DG392" s="227"/>
      <c r="DH392" s="227"/>
      <c r="DI392" s="227"/>
      <c r="DJ392" s="227"/>
      <c r="DK392" s="227"/>
      <c r="DL392" s="227"/>
      <c r="DM392" s="227"/>
      <c r="DN392" s="227"/>
      <c r="DO392" s="227"/>
      <c r="DP392" s="227"/>
      <c r="DQ392" s="227"/>
      <c r="DR392" s="227"/>
      <c r="DS392" s="227"/>
      <c r="DT392" s="227"/>
      <c r="DU392" s="227"/>
      <c r="DV392" s="227"/>
      <c r="DW392" s="227"/>
      <c r="DX392" s="227"/>
      <c r="DY392" s="227"/>
      <c r="DZ392" s="227"/>
      <c r="EA392" s="227"/>
      <c r="EB392" s="227"/>
      <c r="EC392" s="227"/>
      <c r="ED392" s="227"/>
      <c r="EE392" s="227"/>
      <c r="EF392" s="227"/>
      <c r="EG392" s="227"/>
      <c r="EH392" s="227"/>
      <c r="EI392" s="227"/>
      <c r="EJ392" s="227"/>
      <c r="EK392" s="227"/>
      <c r="EL392" s="227"/>
      <c r="EM392" s="227"/>
      <c r="EN392" s="227"/>
      <c r="EO392" s="227"/>
      <c r="EP392" s="227"/>
      <c r="EQ392" s="227"/>
      <c r="ER392" s="227"/>
      <c r="ES392" s="227"/>
      <c r="ET392" s="227"/>
      <c r="EU392" s="227"/>
      <c r="EV392" s="227"/>
      <c r="EW392" s="227"/>
      <c r="EX392" s="227"/>
      <c r="EY392" s="227"/>
      <c r="EZ392" s="227"/>
      <c r="FA392" s="227"/>
      <c r="FB392" s="227"/>
      <c r="FC392" s="227"/>
      <c r="FD392" s="227"/>
      <c r="FE392" s="227"/>
      <c r="FF392" s="227"/>
      <c r="FG392" s="227"/>
      <c r="FH392" s="227"/>
      <c r="FI392" s="227"/>
      <c r="FJ392" s="227"/>
      <c r="FK392" s="227"/>
      <c r="FL392" s="227"/>
      <c r="FM392" s="227"/>
      <c r="FN392" s="227"/>
      <c r="FO392" s="227"/>
      <c r="FP392" s="227"/>
      <c r="FQ392"/>
      <c r="FR392"/>
      <c r="FS392"/>
      <c r="FT392"/>
      <c r="FU392"/>
      <c r="FV392"/>
      <c r="FW392"/>
      <c r="FX392"/>
    </row>
    <row r="393" spans="1:180" ht="11.25" customHeight="1">
      <c r="A393"/>
      <c r="B393" s="122" t="s">
        <v>161</v>
      </c>
      <c r="C393" s="396">
        <v>2120</v>
      </c>
      <c r="D393" s="397"/>
      <c r="E393" s="397"/>
      <c r="F393" s="398"/>
      <c r="G393" s="356" t="s">
        <v>110</v>
      </c>
      <c r="H393" s="357"/>
      <c r="I393" s="357"/>
      <c r="J393" s="357"/>
      <c r="K393" s="357"/>
      <c r="L393" s="357"/>
      <c r="M393" s="357"/>
      <c r="N393" s="357"/>
      <c r="O393" s="357"/>
      <c r="P393" s="357"/>
      <c r="Q393" s="357"/>
      <c r="R393" s="357"/>
      <c r="S393" s="357"/>
      <c r="T393" s="357"/>
      <c r="U393" s="357"/>
      <c r="V393" s="357"/>
      <c r="W393" s="357"/>
      <c r="X393" s="357"/>
      <c r="Y393" s="358"/>
      <c r="Z393" s="73"/>
      <c r="AA393" s="360">
        <v>0</v>
      </c>
      <c r="AB393" s="360"/>
      <c r="AC393" s="360"/>
      <c r="AD393" s="360"/>
      <c r="AE393" s="360"/>
      <c r="AF393" s="360"/>
      <c r="AG393" s="360"/>
      <c r="AH393" s="360"/>
      <c r="AI393" s="75"/>
      <c r="AJ393" s="210">
        <v>0</v>
      </c>
      <c r="AK393" s="210"/>
      <c r="AL393" s="210"/>
      <c r="AM393" s="210"/>
      <c r="AN393" s="210"/>
      <c r="AO393" s="210"/>
      <c r="AP393" s="210"/>
      <c r="AQ393" s="210"/>
      <c r="AR393" s="210"/>
      <c r="AS393" s="210"/>
      <c r="AT393" s="210"/>
      <c r="AU393" s="210"/>
      <c r="AV393" s="73"/>
      <c r="AW393" s="74"/>
      <c r="AX393" s="74"/>
      <c r="AY393" s="74"/>
      <c r="AZ393" s="74"/>
      <c r="BA393" s="74"/>
      <c r="BB393" s="74"/>
      <c r="BC393" s="74"/>
      <c r="BD393" s="74"/>
      <c r="BE393" s="74"/>
      <c r="BF393" s="74"/>
      <c r="BG393" s="74"/>
      <c r="BH393" s="74"/>
      <c r="BI393" s="74"/>
      <c r="BJ393" s="74"/>
      <c r="BK393" s="74"/>
      <c r="BL393" s="75"/>
      <c r="BM393" s="73"/>
      <c r="BN393" s="74"/>
      <c r="BO393" s="74"/>
      <c r="BP393" s="74"/>
      <c r="BQ393" s="74"/>
      <c r="BR393" s="74"/>
      <c r="BS393" s="74"/>
      <c r="BT393" s="74"/>
      <c r="BU393" s="74"/>
      <c r="BV393" s="74"/>
      <c r="BW393" s="74"/>
      <c r="BX393" s="74"/>
      <c r="BY393" s="74"/>
      <c r="BZ393" s="74"/>
      <c r="CA393" s="75"/>
      <c r="CB393" s="73"/>
      <c r="CC393" s="74"/>
      <c r="CD393" s="74"/>
      <c r="CE393" s="74"/>
      <c r="CF393" s="74"/>
      <c r="CG393" s="74"/>
      <c r="CH393" s="74"/>
      <c r="CI393" s="74"/>
      <c r="CJ393" s="74"/>
      <c r="CK393" s="74"/>
      <c r="CL393" s="74"/>
      <c r="CM393" s="74"/>
      <c r="CN393" s="74"/>
      <c r="CO393" s="74"/>
      <c r="CP393" s="75"/>
      <c r="CQ393" s="227"/>
      <c r="CR393" s="227"/>
      <c r="CS393" s="227"/>
      <c r="CT393" s="227"/>
      <c r="CU393" s="227"/>
      <c r="CV393" s="227"/>
      <c r="CW393" s="227"/>
      <c r="CX393" s="227"/>
      <c r="CY393" s="227"/>
      <c r="CZ393" s="227"/>
      <c r="DA393" s="227"/>
      <c r="DB393" s="227"/>
      <c r="DC393" s="227"/>
      <c r="DD393" s="227"/>
      <c r="DE393" s="227"/>
      <c r="DF393" s="227"/>
      <c r="DG393" s="227"/>
      <c r="DH393" s="227"/>
      <c r="DI393" s="227"/>
      <c r="DJ393" s="227"/>
      <c r="DK393" s="227"/>
      <c r="DL393" s="227"/>
      <c r="DM393" s="227"/>
      <c r="DN393" s="227"/>
      <c r="DO393" s="227"/>
      <c r="DP393" s="227"/>
      <c r="DQ393" s="227"/>
      <c r="DR393" s="227"/>
      <c r="DS393" s="227"/>
      <c r="DT393" s="227"/>
      <c r="DU393" s="227"/>
      <c r="DV393" s="227"/>
      <c r="DW393" s="227"/>
      <c r="DX393" s="227"/>
      <c r="DY393" s="227"/>
      <c r="DZ393" s="227"/>
      <c r="EA393" s="227"/>
      <c r="EB393" s="227"/>
      <c r="EC393" s="227"/>
      <c r="ED393" s="227"/>
      <c r="EE393" s="227"/>
      <c r="EF393" s="227"/>
      <c r="EG393" s="227"/>
      <c r="EH393" s="227"/>
      <c r="EI393" s="227"/>
      <c r="EJ393" s="227"/>
      <c r="EK393" s="227"/>
      <c r="EL393" s="227"/>
      <c r="EM393" s="227"/>
      <c r="EN393" s="227"/>
      <c r="EO393" s="227"/>
      <c r="EP393" s="227"/>
      <c r="EQ393" s="227"/>
      <c r="ER393" s="227"/>
      <c r="ES393" s="227"/>
      <c r="ET393" s="227"/>
      <c r="EU393" s="227"/>
      <c r="EV393" s="227"/>
      <c r="EW393" s="227"/>
      <c r="EX393" s="227"/>
      <c r="EY393" s="227"/>
      <c r="EZ393" s="227"/>
      <c r="FA393" s="227"/>
      <c r="FB393" s="227"/>
      <c r="FC393" s="227"/>
      <c r="FD393" s="227"/>
      <c r="FE393" s="227"/>
      <c r="FF393" s="227"/>
      <c r="FG393" s="227"/>
      <c r="FH393" s="227"/>
      <c r="FI393" s="227"/>
      <c r="FJ393" s="227"/>
      <c r="FK393" s="227"/>
      <c r="FL393" s="227"/>
      <c r="FM393" s="227"/>
      <c r="FN393" s="227"/>
      <c r="FO393" s="227"/>
      <c r="FP393" s="227"/>
      <c r="FQ393"/>
      <c r="FR393"/>
      <c r="FS393"/>
      <c r="FT393"/>
      <c r="FU393"/>
      <c r="FV393"/>
      <c r="FW393"/>
      <c r="FX393"/>
    </row>
    <row r="394" spans="1:180" ht="11.25" customHeight="1">
      <c r="A394"/>
      <c r="B394" s="122" t="s">
        <v>161</v>
      </c>
      <c r="C394" s="402">
        <v>2200</v>
      </c>
      <c r="D394" s="403"/>
      <c r="E394" s="403"/>
      <c r="F394" s="404"/>
      <c r="G394" s="399" t="s">
        <v>111</v>
      </c>
      <c r="H394" s="400"/>
      <c r="I394" s="400"/>
      <c r="J394" s="400"/>
      <c r="K394" s="400"/>
      <c r="L394" s="400"/>
      <c r="M394" s="400"/>
      <c r="N394" s="400"/>
      <c r="O394" s="400"/>
      <c r="P394" s="400"/>
      <c r="Q394" s="400"/>
      <c r="R394" s="400"/>
      <c r="S394" s="400"/>
      <c r="T394" s="400"/>
      <c r="U394" s="400"/>
      <c r="V394" s="400"/>
      <c r="W394" s="400"/>
      <c r="X394" s="400"/>
      <c r="Y394" s="401"/>
      <c r="Z394" s="47"/>
      <c r="AA394" s="231">
        <v>582.895</v>
      </c>
      <c r="AB394" s="232"/>
      <c r="AC394" s="232"/>
      <c r="AD394" s="232"/>
      <c r="AE394" s="232"/>
      <c r="AF394" s="232"/>
      <c r="AG394" s="232"/>
      <c r="AH394" s="232"/>
      <c r="AI394" s="49"/>
      <c r="AJ394" s="209">
        <v>0</v>
      </c>
      <c r="AK394" s="209"/>
      <c r="AL394" s="209"/>
      <c r="AM394" s="209"/>
      <c r="AN394" s="209"/>
      <c r="AO394" s="209"/>
      <c r="AP394" s="209"/>
      <c r="AQ394" s="209"/>
      <c r="AR394" s="209"/>
      <c r="AS394" s="209"/>
      <c r="AT394" s="209"/>
      <c r="AU394" s="209"/>
      <c r="AV394" s="47"/>
      <c r="AW394" s="48"/>
      <c r="AX394" s="48"/>
      <c r="AY394" s="48"/>
      <c r="AZ394" s="48"/>
      <c r="BA394" s="48"/>
      <c r="BB394" s="48"/>
      <c r="BC394" s="48"/>
      <c r="BD394" s="48"/>
      <c r="BE394" s="48"/>
      <c r="BF394" s="48"/>
      <c r="BG394" s="48"/>
      <c r="BH394" s="48"/>
      <c r="BI394" s="48"/>
      <c r="BJ394" s="48"/>
      <c r="BK394" s="48"/>
      <c r="BL394" s="49"/>
      <c r="BM394" s="47"/>
      <c r="BN394" s="48"/>
      <c r="BO394" s="48"/>
      <c r="BP394" s="48"/>
      <c r="BQ394" s="48"/>
      <c r="BR394" s="48"/>
      <c r="BS394" s="48"/>
      <c r="BT394" s="48"/>
      <c r="BU394" s="48"/>
      <c r="BV394" s="48"/>
      <c r="BW394" s="48"/>
      <c r="BX394" s="48"/>
      <c r="BY394" s="48"/>
      <c r="BZ394" s="48"/>
      <c r="CA394" s="49"/>
      <c r="CB394" s="47"/>
      <c r="CC394" s="48"/>
      <c r="CD394" s="48"/>
      <c r="CE394" s="48"/>
      <c r="CF394" s="48"/>
      <c r="CG394" s="48"/>
      <c r="CH394" s="48"/>
      <c r="CI394" s="48"/>
      <c r="CJ394" s="48"/>
      <c r="CK394" s="48"/>
      <c r="CL394" s="48"/>
      <c r="CM394" s="48"/>
      <c r="CN394" s="48"/>
      <c r="CO394" s="48"/>
      <c r="CP394" s="49"/>
      <c r="CQ394" s="230"/>
      <c r="CR394" s="230"/>
      <c r="CS394" s="230"/>
      <c r="CT394" s="230"/>
      <c r="CU394" s="230"/>
      <c r="CV394" s="230"/>
      <c r="CW394" s="230"/>
      <c r="CX394" s="230"/>
      <c r="CY394" s="230"/>
      <c r="CZ394" s="230"/>
      <c r="DA394" s="230"/>
      <c r="DB394" s="230"/>
      <c r="DC394" s="230"/>
      <c r="DD394" s="230"/>
      <c r="DE394" s="230"/>
      <c r="DF394" s="230"/>
      <c r="DG394" s="230"/>
      <c r="DH394" s="230"/>
      <c r="DI394" s="230"/>
      <c r="DJ394" s="230"/>
      <c r="DK394" s="230"/>
      <c r="DL394" s="230"/>
      <c r="DM394" s="230"/>
      <c r="DN394" s="230"/>
      <c r="DO394" s="230"/>
      <c r="DP394" s="230"/>
      <c r="DQ394" s="230"/>
      <c r="DR394" s="230"/>
      <c r="DS394" s="230"/>
      <c r="DT394" s="230"/>
      <c r="DU394" s="230"/>
      <c r="DV394" s="230"/>
      <c r="DW394" s="230"/>
      <c r="DX394" s="230"/>
      <c r="DY394" s="230"/>
      <c r="DZ394" s="230"/>
      <c r="EA394" s="230"/>
      <c r="EB394" s="230"/>
      <c r="EC394" s="230"/>
      <c r="ED394" s="230"/>
      <c r="EE394" s="230"/>
      <c r="EF394" s="230"/>
      <c r="EG394" s="230"/>
      <c r="EH394" s="230"/>
      <c r="EI394" s="230"/>
      <c r="EJ394" s="230"/>
      <c r="EK394" s="230"/>
      <c r="EL394" s="230"/>
      <c r="EM394" s="230"/>
      <c r="EN394" s="230"/>
      <c r="EO394" s="230"/>
      <c r="EP394" s="230"/>
      <c r="EQ394" s="230"/>
      <c r="ER394" s="230"/>
      <c r="ES394" s="230"/>
      <c r="ET394" s="230"/>
      <c r="EU394" s="230"/>
      <c r="EV394" s="230"/>
      <c r="EW394" s="230"/>
      <c r="EX394" s="230"/>
      <c r="EY394" s="230"/>
      <c r="EZ394" s="230"/>
      <c r="FA394" s="230"/>
      <c r="FB394" s="230"/>
      <c r="FC394" s="230"/>
      <c r="FD394" s="230"/>
      <c r="FE394" s="230"/>
      <c r="FF394" s="230"/>
      <c r="FG394" s="230"/>
      <c r="FH394" s="230"/>
      <c r="FI394" s="230"/>
      <c r="FJ394" s="230"/>
      <c r="FK394" s="230"/>
      <c r="FL394" s="230"/>
      <c r="FM394" s="230"/>
      <c r="FN394" s="230"/>
      <c r="FO394" s="230"/>
      <c r="FP394" s="230"/>
      <c r="FQ394"/>
      <c r="FR394"/>
      <c r="FS394"/>
      <c r="FT394"/>
      <c r="FU394"/>
      <c r="FV394"/>
      <c r="FW394"/>
      <c r="FX394"/>
    </row>
    <row r="395" spans="1:180" ht="11.25" customHeight="1">
      <c r="A395"/>
      <c r="B395" s="122" t="s">
        <v>161</v>
      </c>
      <c r="C395" s="396">
        <v>2210</v>
      </c>
      <c r="D395" s="397"/>
      <c r="E395" s="397"/>
      <c r="F395" s="398"/>
      <c r="G395" s="356" t="s">
        <v>31</v>
      </c>
      <c r="H395" s="357"/>
      <c r="I395" s="357"/>
      <c r="J395" s="357"/>
      <c r="K395" s="357"/>
      <c r="L395" s="357"/>
      <c r="M395" s="357"/>
      <c r="N395" s="357"/>
      <c r="O395" s="357"/>
      <c r="P395" s="357"/>
      <c r="Q395" s="357"/>
      <c r="R395" s="357"/>
      <c r="S395" s="357"/>
      <c r="T395" s="357"/>
      <c r="U395" s="357"/>
      <c r="V395" s="357"/>
      <c r="W395" s="357"/>
      <c r="X395" s="357"/>
      <c r="Y395" s="358"/>
      <c r="Z395" s="73"/>
      <c r="AA395" s="360">
        <v>48.3</v>
      </c>
      <c r="AB395" s="360"/>
      <c r="AC395" s="360"/>
      <c r="AD395" s="360"/>
      <c r="AE395" s="360"/>
      <c r="AF395" s="360"/>
      <c r="AG395" s="360"/>
      <c r="AH395" s="360"/>
      <c r="AI395" s="75"/>
      <c r="AJ395" s="210">
        <v>45.2</v>
      </c>
      <c r="AK395" s="210"/>
      <c r="AL395" s="210"/>
      <c r="AM395" s="210"/>
      <c r="AN395" s="210"/>
      <c r="AO395" s="210"/>
      <c r="AP395" s="210"/>
      <c r="AQ395" s="210"/>
      <c r="AR395" s="210"/>
      <c r="AS395" s="210"/>
      <c r="AT395" s="210"/>
      <c r="AU395" s="210"/>
      <c r="AV395" s="73"/>
      <c r="AW395" s="74"/>
      <c r="AX395" s="74"/>
      <c r="AY395" s="74"/>
      <c r="AZ395" s="74"/>
      <c r="BA395" s="74"/>
      <c r="BB395" s="74"/>
      <c r="BC395" s="74"/>
      <c r="BD395" s="74"/>
      <c r="BE395" s="74"/>
      <c r="BF395" s="74"/>
      <c r="BG395" s="74"/>
      <c r="BH395" s="74"/>
      <c r="BI395" s="74"/>
      <c r="BJ395" s="74"/>
      <c r="BK395" s="74"/>
      <c r="BL395" s="75"/>
      <c r="BM395" s="73"/>
      <c r="BN395" s="74"/>
      <c r="BO395" s="74"/>
      <c r="BP395" s="74"/>
      <c r="BQ395" s="74"/>
      <c r="BR395" s="74"/>
      <c r="BS395" s="74"/>
      <c r="BT395" s="74"/>
      <c r="BU395" s="74"/>
      <c r="BV395" s="74"/>
      <c r="BW395" s="74"/>
      <c r="BX395" s="74"/>
      <c r="BY395" s="74"/>
      <c r="BZ395" s="74"/>
      <c r="CA395" s="75"/>
      <c r="CB395" s="73"/>
      <c r="CC395" s="74"/>
      <c r="CD395" s="74"/>
      <c r="CE395" s="74"/>
      <c r="CF395" s="74"/>
      <c r="CG395" s="74"/>
      <c r="CH395" s="74"/>
      <c r="CI395" s="74"/>
      <c r="CJ395" s="74"/>
      <c r="CK395" s="74"/>
      <c r="CL395" s="74"/>
      <c r="CM395" s="74"/>
      <c r="CN395" s="74"/>
      <c r="CO395" s="74"/>
      <c r="CP395" s="75"/>
      <c r="CQ395" s="227"/>
      <c r="CR395" s="227"/>
      <c r="CS395" s="227"/>
      <c r="CT395" s="227"/>
      <c r="CU395" s="227"/>
      <c r="CV395" s="227"/>
      <c r="CW395" s="227"/>
      <c r="CX395" s="227"/>
      <c r="CY395" s="227"/>
      <c r="CZ395" s="227"/>
      <c r="DA395" s="227"/>
      <c r="DB395" s="227"/>
      <c r="DC395" s="227"/>
      <c r="DD395" s="227"/>
      <c r="DE395" s="227"/>
      <c r="DF395" s="227"/>
      <c r="DG395" s="227"/>
      <c r="DH395" s="227"/>
      <c r="DI395" s="227"/>
      <c r="DJ395" s="227"/>
      <c r="DK395" s="227"/>
      <c r="DL395" s="227"/>
      <c r="DM395" s="227"/>
      <c r="DN395" s="227"/>
      <c r="DO395" s="227"/>
      <c r="DP395" s="227"/>
      <c r="DQ395" s="227"/>
      <c r="DR395" s="227"/>
      <c r="DS395" s="227"/>
      <c r="DT395" s="227"/>
      <c r="DU395" s="227"/>
      <c r="DV395" s="227"/>
      <c r="DW395" s="227"/>
      <c r="DX395" s="227"/>
      <c r="DY395" s="227"/>
      <c r="DZ395" s="227"/>
      <c r="EA395" s="227"/>
      <c r="EB395" s="227"/>
      <c r="EC395" s="227"/>
      <c r="ED395" s="227"/>
      <c r="EE395" s="227"/>
      <c r="EF395" s="227"/>
      <c r="EG395" s="227"/>
      <c r="EH395" s="227"/>
      <c r="EI395" s="227"/>
      <c r="EJ395" s="227"/>
      <c r="EK395" s="227"/>
      <c r="EL395" s="227"/>
      <c r="EM395" s="227"/>
      <c r="EN395" s="227"/>
      <c r="EO395" s="227"/>
      <c r="EP395" s="227"/>
      <c r="EQ395" s="227"/>
      <c r="ER395" s="227"/>
      <c r="ES395" s="227"/>
      <c r="ET395" s="227"/>
      <c r="EU395" s="227"/>
      <c r="EV395" s="227"/>
      <c r="EW395" s="227"/>
      <c r="EX395" s="227"/>
      <c r="EY395" s="227"/>
      <c r="EZ395" s="227"/>
      <c r="FA395" s="227"/>
      <c r="FB395" s="227"/>
      <c r="FC395" s="227"/>
      <c r="FD395" s="227"/>
      <c r="FE395" s="227"/>
      <c r="FF395" s="227"/>
      <c r="FG395" s="227"/>
      <c r="FH395" s="227"/>
      <c r="FI395" s="227"/>
      <c r="FJ395" s="227"/>
      <c r="FK395" s="227"/>
      <c r="FL395" s="227"/>
      <c r="FM395" s="227"/>
      <c r="FN395" s="227"/>
      <c r="FO395" s="227"/>
      <c r="FP395" s="227"/>
      <c r="FQ395"/>
      <c r="FR395"/>
      <c r="FS395"/>
      <c r="FT395"/>
      <c r="FU395"/>
      <c r="FV395"/>
      <c r="FW395"/>
      <c r="FX395"/>
    </row>
    <row r="396" spans="1:180" ht="11.25" customHeight="1">
      <c r="A396"/>
      <c r="B396" s="122" t="s">
        <v>161</v>
      </c>
      <c r="C396" s="396">
        <v>2240</v>
      </c>
      <c r="D396" s="397"/>
      <c r="E396" s="397"/>
      <c r="F396" s="398"/>
      <c r="G396" s="356" t="s">
        <v>32</v>
      </c>
      <c r="H396" s="357"/>
      <c r="I396" s="357"/>
      <c r="J396" s="357"/>
      <c r="K396" s="357"/>
      <c r="L396" s="357"/>
      <c r="M396" s="357"/>
      <c r="N396" s="357"/>
      <c r="O396" s="357"/>
      <c r="P396" s="357"/>
      <c r="Q396" s="357"/>
      <c r="R396" s="357"/>
      <c r="S396" s="357"/>
      <c r="T396" s="357"/>
      <c r="U396" s="357"/>
      <c r="V396" s="357"/>
      <c r="W396" s="357"/>
      <c r="X396" s="357"/>
      <c r="Y396" s="358"/>
      <c r="Z396" s="73"/>
      <c r="AA396" s="360">
        <v>534.595</v>
      </c>
      <c r="AB396" s="360"/>
      <c r="AC396" s="360"/>
      <c r="AD396" s="360"/>
      <c r="AE396" s="360"/>
      <c r="AF396" s="360"/>
      <c r="AG396" s="360"/>
      <c r="AH396" s="360"/>
      <c r="AI396" s="75"/>
      <c r="AJ396" s="210">
        <v>532.1</v>
      </c>
      <c r="AK396" s="210"/>
      <c r="AL396" s="210"/>
      <c r="AM396" s="210"/>
      <c r="AN396" s="210"/>
      <c r="AO396" s="210"/>
      <c r="AP396" s="210"/>
      <c r="AQ396" s="210"/>
      <c r="AR396" s="210"/>
      <c r="AS396" s="210"/>
      <c r="AT396" s="210"/>
      <c r="AU396" s="210"/>
      <c r="AV396" s="73"/>
      <c r="AW396" s="74"/>
      <c r="AX396" s="74"/>
      <c r="AY396" s="74"/>
      <c r="AZ396" s="74"/>
      <c r="BA396" s="74"/>
      <c r="BB396" s="74"/>
      <c r="BC396" s="74"/>
      <c r="BD396" s="74"/>
      <c r="BE396" s="74"/>
      <c r="BF396" s="74"/>
      <c r="BG396" s="74"/>
      <c r="BH396" s="74"/>
      <c r="BI396" s="74"/>
      <c r="BJ396" s="74"/>
      <c r="BK396" s="74"/>
      <c r="BL396" s="75"/>
      <c r="BM396" s="73"/>
      <c r="BN396" s="74"/>
      <c r="BO396" s="74"/>
      <c r="BP396" s="74"/>
      <c r="BQ396" s="74"/>
      <c r="BR396" s="74"/>
      <c r="BS396" s="74"/>
      <c r="BT396" s="74"/>
      <c r="BU396" s="74"/>
      <c r="BV396" s="74"/>
      <c r="BW396" s="74"/>
      <c r="BX396" s="74"/>
      <c r="BY396" s="74"/>
      <c r="BZ396" s="74"/>
      <c r="CA396" s="75"/>
      <c r="CB396" s="73"/>
      <c r="CC396" s="74"/>
      <c r="CD396" s="74"/>
      <c r="CE396" s="74"/>
      <c r="CF396" s="74"/>
      <c r="CG396" s="74"/>
      <c r="CH396" s="74"/>
      <c r="CI396" s="74"/>
      <c r="CJ396" s="74"/>
      <c r="CK396" s="74"/>
      <c r="CL396" s="74"/>
      <c r="CM396" s="74"/>
      <c r="CN396" s="74"/>
      <c r="CO396" s="74"/>
      <c r="CP396" s="75"/>
      <c r="CQ396" s="227"/>
      <c r="CR396" s="227"/>
      <c r="CS396" s="227"/>
      <c r="CT396" s="227"/>
      <c r="CU396" s="227"/>
      <c r="CV396" s="227"/>
      <c r="CW396" s="227"/>
      <c r="CX396" s="227"/>
      <c r="CY396" s="227"/>
      <c r="CZ396" s="227"/>
      <c r="DA396" s="227"/>
      <c r="DB396" s="227"/>
      <c r="DC396" s="227"/>
      <c r="DD396" s="227"/>
      <c r="DE396" s="227"/>
      <c r="DF396" s="227"/>
      <c r="DG396" s="227"/>
      <c r="DH396" s="227"/>
      <c r="DI396" s="227"/>
      <c r="DJ396" s="227"/>
      <c r="DK396" s="227"/>
      <c r="DL396" s="227"/>
      <c r="DM396" s="227"/>
      <c r="DN396" s="227"/>
      <c r="DO396" s="227"/>
      <c r="DP396" s="227"/>
      <c r="DQ396" s="227"/>
      <c r="DR396" s="227"/>
      <c r="DS396" s="227"/>
      <c r="DT396" s="227"/>
      <c r="DU396" s="227"/>
      <c r="DV396" s="227"/>
      <c r="DW396" s="227"/>
      <c r="DX396" s="227"/>
      <c r="DY396" s="227"/>
      <c r="DZ396" s="227"/>
      <c r="EA396" s="227"/>
      <c r="EB396" s="227"/>
      <c r="EC396" s="227"/>
      <c r="ED396" s="227"/>
      <c r="EE396" s="227"/>
      <c r="EF396" s="227"/>
      <c r="EG396" s="227"/>
      <c r="EH396" s="227"/>
      <c r="EI396" s="227"/>
      <c r="EJ396" s="227"/>
      <c r="EK396" s="227"/>
      <c r="EL396" s="227"/>
      <c r="EM396" s="227"/>
      <c r="EN396" s="227"/>
      <c r="EO396" s="227"/>
      <c r="EP396" s="227"/>
      <c r="EQ396" s="227"/>
      <c r="ER396" s="227"/>
      <c r="ES396" s="227"/>
      <c r="ET396" s="227"/>
      <c r="EU396" s="227"/>
      <c r="EV396" s="227"/>
      <c r="EW396" s="227"/>
      <c r="EX396" s="227"/>
      <c r="EY396" s="227"/>
      <c r="EZ396" s="227"/>
      <c r="FA396" s="227"/>
      <c r="FB396" s="227"/>
      <c r="FC396" s="227"/>
      <c r="FD396" s="227"/>
      <c r="FE396" s="227"/>
      <c r="FF396" s="227"/>
      <c r="FG396" s="227"/>
      <c r="FH396" s="227"/>
      <c r="FI396" s="227"/>
      <c r="FJ396" s="227"/>
      <c r="FK396" s="227"/>
      <c r="FL396" s="227"/>
      <c r="FM396" s="227"/>
      <c r="FN396" s="227"/>
      <c r="FO396" s="227"/>
      <c r="FP396" s="227"/>
      <c r="FQ396"/>
      <c r="FR396"/>
      <c r="FS396"/>
      <c r="FT396"/>
      <c r="FU396"/>
      <c r="FV396"/>
      <c r="FW396"/>
      <c r="FX396"/>
    </row>
    <row r="397" spans="1:180" ht="11.25" customHeight="1">
      <c r="A397"/>
      <c r="B397" s="122" t="s">
        <v>161</v>
      </c>
      <c r="C397" s="402">
        <v>2700</v>
      </c>
      <c r="D397" s="403"/>
      <c r="E397" s="403"/>
      <c r="F397" s="404"/>
      <c r="G397" s="399" t="s">
        <v>112</v>
      </c>
      <c r="H397" s="400"/>
      <c r="I397" s="400"/>
      <c r="J397" s="400"/>
      <c r="K397" s="400"/>
      <c r="L397" s="400"/>
      <c r="M397" s="400"/>
      <c r="N397" s="400"/>
      <c r="O397" s="400"/>
      <c r="P397" s="400"/>
      <c r="Q397" s="400"/>
      <c r="R397" s="400"/>
      <c r="S397" s="400"/>
      <c r="T397" s="400"/>
      <c r="U397" s="400"/>
      <c r="V397" s="400"/>
      <c r="W397" s="400"/>
      <c r="X397" s="400"/>
      <c r="Y397" s="401"/>
      <c r="Z397" s="47"/>
      <c r="AA397" s="231">
        <v>4612.371</v>
      </c>
      <c r="AB397" s="232"/>
      <c r="AC397" s="232"/>
      <c r="AD397" s="232"/>
      <c r="AE397" s="232"/>
      <c r="AF397" s="232"/>
      <c r="AG397" s="232"/>
      <c r="AH397" s="232"/>
      <c r="AI397" s="49"/>
      <c r="AJ397" s="208">
        <v>4590.164</v>
      </c>
      <c r="AK397" s="208"/>
      <c r="AL397" s="208"/>
      <c r="AM397" s="208"/>
      <c r="AN397" s="208"/>
      <c r="AO397" s="208"/>
      <c r="AP397" s="208"/>
      <c r="AQ397" s="208"/>
      <c r="AR397" s="208"/>
      <c r="AS397" s="208"/>
      <c r="AT397" s="208"/>
      <c r="AU397" s="208"/>
      <c r="AV397" s="47"/>
      <c r="AW397" s="48"/>
      <c r="AX397" s="48"/>
      <c r="AY397" s="48"/>
      <c r="AZ397" s="48"/>
      <c r="BA397" s="48"/>
      <c r="BB397" s="48"/>
      <c r="BC397" s="48"/>
      <c r="BD397" s="48"/>
      <c r="BE397" s="48"/>
      <c r="BF397" s="48"/>
      <c r="BG397" s="48"/>
      <c r="BH397" s="48"/>
      <c r="BI397" s="48"/>
      <c r="BJ397" s="48"/>
      <c r="BK397" s="48"/>
      <c r="BL397" s="49"/>
      <c r="BM397" s="47"/>
      <c r="BN397" s="48"/>
      <c r="BO397" s="48"/>
      <c r="BP397" s="48"/>
      <c r="BQ397" s="48"/>
      <c r="BR397" s="48"/>
      <c r="BS397" s="48"/>
      <c r="BT397" s="48"/>
      <c r="BU397" s="48"/>
      <c r="BV397" s="48"/>
      <c r="BW397" s="48"/>
      <c r="BX397" s="48"/>
      <c r="BY397" s="48"/>
      <c r="BZ397" s="48"/>
      <c r="CA397" s="49"/>
      <c r="CB397" s="47"/>
      <c r="CC397" s="48"/>
      <c r="CD397" s="48"/>
      <c r="CE397" s="48"/>
      <c r="CF397" s="48"/>
      <c r="CG397" s="48"/>
      <c r="CH397" s="48"/>
      <c r="CI397" s="48"/>
      <c r="CJ397" s="48"/>
      <c r="CK397" s="48"/>
      <c r="CL397" s="48"/>
      <c r="CM397" s="48"/>
      <c r="CN397" s="48"/>
      <c r="CO397" s="48"/>
      <c r="CP397" s="49"/>
      <c r="CQ397" s="230"/>
      <c r="CR397" s="230"/>
      <c r="CS397" s="230"/>
      <c r="CT397" s="230"/>
      <c r="CU397" s="230"/>
      <c r="CV397" s="230"/>
      <c r="CW397" s="230"/>
      <c r="CX397" s="230"/>
      <c r="CY397" s="230"/>
      <c r="CZ397" s="230"/>
      <c r="DA397" s="230"/>
      <c r="DB397" s="230"/>
      <c r="DC397" s="230"/>
      <c r="DD397" s="230"/>
      <c r="DE397" s="230"/>
      <c r="DF397" s="230"/>
      <c r="DG397" s="230"/>
      <c r="DH397" s="230"/>
      <c r="DI397" s="230"/>
      <c r="DJ397" s="230"/>
      <c r="DK397" s="230"/>
      <c r="DL397" s="230"/>
      <c r="DM397" s="230"/>
      <c r="DN397" s="230"/>
      <c r="DO397" s="230"/>
      <c r="DP397" s="230"/>
      <c r="DQ397" s="230"/>
      <c r="DR397" s="230"/>
      <c r="DS397" s="230"/>
      <c r="DT397" s="230"/>
      <c r="DU397" s="230"/>
      <c r="DV397" s="230"/>
      <c r="DW397" s="230"/>
      <c r="DX397" s="230"/>
      <c r="DY397" s="230"/>
      <c r="DZ397" s="230"/>
      <c r="EA397" s="230"/>
      <c r="EB397" s="230"/>
      <c r="EC397" s="230"/>
      <c r="ED397" s="230"/>
      <c r="EE397" s="230"/>
      <c r="EF397" s="230"/>
      <c r="EG397" s="230"/>
      <c r="EH397" s="230"/>
      <c r="EI397" s="230"/>
      <c r="EJ397" s="230"/>
      <c r="EK397" s="230"/>
      <c r="EL397" s="230"/>
      <c r="EM397" s="230"/>
      <c r="EN397" s="230"/>
      <c r="EO397" s="230"/>
      <c r="EP397" s="230"/>
      <c r="EQ397" s="230"/>
      <c r="ER397" s="230"/>
      <c r="ES397" s="230"/>
      <c r="ET397" s="230"/>
      <c r="EU397" s="230"/>
      <c r="EV397" s="230"/>
      <c r="EW397" s="230"/>
      <c r="EX397" s="230"/>
      <c r="EY397" s="230"/>
      <c r="EZ397" s="230"/>
      <c r="FA397" s="230"/>
      <c r="FB397" s="230"/>
      <c r="FC397" s="230"/>
      <c r="FD397" s="230"/>
      <c r="FE397" s="230"/>
      <c r="FF397" s="230"/>
      <c r="FG397" s="230"/>
      <c r="FH397" s="230"/>
      <c r="FI397" s="230"/>
      <c r="FJ397" s="230"/>
      <c r="FK397" s="230"/>
      <c r="FL397" s="230"/>
      <c r="FM397" s="230"/>
      <c r="FN397" s="230"/>
      <c r="FO397" s="230"/>
      <c r="FP397" s="230"/>
      <c r="FQ397"/>
      <c r="FR397"/>
      <c r="FS397"/>
      <c r="FT397"/>
      <c r="FU397"/>
      <c r="FV397"/>
      <c r="FW397"/>
      <c r="FX397"/>
    </row>
    <row r="398" spans="1:180" ht="11.25" customHeight="1">
      <c r="A398"/>
      <c r="B398" s="122" t="s">
        <v>161</v>
      </c>
      <c r="C398" s="396">
        <v>2730</v>
      </c>
      <c r="D398" s="397"/>
      <c r="E398" s="397"/>
      <c r="F398" s="398"/>
      <c r="G398" s="356" t="s">
        <v>33</v>
      </c>
      <c r="H398" s="357"/>
      <c r="I398" s="357"/>
      <c r="J398" s="357"/>
      <c r="K398" s="357"/>
      <c r="L398" s="357"/>
      <c r="M398" s="357"/>
      <c r="N398" s="357"/>
      <c r="O398" s="357"/>
      <c r="P398" s="357"/>
      <c r="Q398" s="357"/>
      <c r="R398" s="357"/>
      <c r="S398" s="357"/>
      <c r="T398" s="357"/>
      <c r="U398" s="357"/>
      <c r="V398" s="357"/>
      <c r="W398" s="357"/>
      <c r="X398" s="357"/>
      <c r="Y398" s="358"/>
      <c r="Z398" s="73"/>
      <c r="AA398" s="231">
        <v>4612.371</v>
      </c>
      <c r="AB398" s="232"/>
      <c r="AC398" s="232"/>
      <c r="AD398" s="232"/>
      <c r="AE398" s="232"/>
      <c r="AF398" s="232"/>
      <c r="AG398" s="232"/>
      <c r="AH398" s="232"/>
      <c r="AI398" s="75"/>
      <c r="AJ398" s="218">
        <v>4590.165</v>
      </c>
      <c r="AK398" s="218"/>
      <c r="AL398" s="218"/>
      <c r="AM398" s="218"/>
      <c r="AN398" s="218"/>
      <c r="AO398" s="218"/>
      <c r="AP398" s="218"/>
      <c r="AQ398" s="218"/>
      <c r="AR398" s="218"/>
      <c r="AS398" s="218"/>
      <c r="AT398" s="218"/>
      <c r="AU398" s="218"/>
      <c r="AV398" s="73"/>
      <c r="AW398" s="74"/>
      <c r="AX398" s="74"/>
      <c r="AY398" s="74"/>
      <c r="AZ398" s="74"/>
      <c r="BA398" s="74"/>
      <c r="BB398" s="74"/>
      <c r="BC398" s="74"/>
      <c r="BD398" s="74"/>
      <c r="BE398" s="74"/>
      <c r="BF398" s="74"/>
      <c r="BG398" s="74"/>
      <c r="BH398" s="74"/>
      <c r="BI398" s="74"/>
      <c r="BJ398" s="74"/>
      <c r="BK398" s="74"/>
      <c r="BL398" s="75"/>
      <c r="BM398" s="73"/>
      <c r="BN398" s="74"/>
      <c r="BO398" s="74"/>
      <c r="BP398" s="74"/>
      <c r="BQ398" s="74"/>
      <c r="BR398" s="74"/>
      <c r="BS398" s="74"/>
      <c r="BT398" s="74"/>
      <c r="BU398" s="74"/>
      <c r="BV398" s="74"/>
      <c r="BW398" s="74"/>
      <c r="BX398" s="74"/>
      <c r="BY398" s="74"/>
      <c r="BZ398" s="74"/>
      <c r="CA398" s="75"/>
      <c r="CB398" s="73"/>
      <c r="CC398" s="74"/>
      <c r="CD398" s="74"/>
      <c r="CE398" s="74"/>
      <c r="CF398" s="74"/>
      <c r="CG398" s="74"/>
      <c r="CH398" s="74"/>
      <c r="CI398" s="74"/>
      <c r="CJ398" s="74"/>
      <c r="CK398" s="74"/>
      <c r="CL398" s="74"/>
      <c r="CM398" s="74"/>
      <c r="CN398" s="74"/>
      <c r="CO398" s="74"/>
      <c r="CP398" s="75"/>
      <c r="CQ398" s="227"/>
      <c r="CR398" s="227"/>
      <c r="CS398" s="227"/>
      <c r="CT398" s="227"/>
      <c r="CU398" s="227"/>
      <c r="CV398" s="227"/>
      <c r="CW398" s="227"/>
      <c r="CX398" s="227"/>
      <c r="CY398" s="227"/>
      <c r="CZ398" s="227"/>
      <c r="DA398" s="227"/>
      <c r="DB398" s="227"/>
      <c r="DC398" s="227"/>
      <c r="DD398" s="227"/>
      <c r="DE398" s="227"/>
      <c r="DF398" s="227"/>
      <c r="DG398" s="227"/>
      <c r="DH398" s="227"/>
      <c r="DI398" s="227"/>
      <c r="DJ398" s="227"/>
      <c r="DK398" s="227"/>
      <c r="DL398" s="227"/>
      <c r="DM398" s="227"/>
      <c r="DN398" s="227"/>
      <c r="DO398" s="227"/>
      <c r="DP398" s="227"/>
      <c r="DQ398" s="227"/>
      <c r="DR398" s="227"/>
      <c r="DS398" s="227"/>
      <c r="DT398" s="227"/>
      <c r="DU398" s="227"/>
      <c r="DV398" s="227"/>
      <c r="DW398" s="227"/>
      <c r="DX398" s="227"/>
      <c r="DY398" s="227"/>
      <c r="DZ398" s="227"/>
      <c r="EA398" s="227"/>
      <c r="EB398" s="227"/>
      <c r="EC398" s="227"/>
      <c r="ED398" s="227"/>
      <c r="EE398" s="227"/>
      <c r="EF398" s="227"/>
      <c r="EG398" s="227"/>
      <c r="EH398" s="227"/>
      <c r="EI398" s="227"/>
      <c r="EJ398" s="227"/>
      <c r="EK398" s="227"/>
      <c r="EL398" s="227"/>
      <c r="EM398" s="227"/>
      <c r="EN398" s="227"/>
      <c r="EO398" s="227"/>
      <c r="EP398" s="227"/>
      <c r="EQ398" s="227"/>
      <c r="ER398" s="227"/>
      <c r="ES398" s="227"/>
      <c r="ET398" s="227"/>
      <c r="EU398" s="227"/>
      <c r="EV398" s="227"/>
      <c r="EW398" s="227"/>
      <c r="EX398" s="227"/>
      <c r="EY398" s="227"/>
      <c r="EZ398" s="227"/>
      <c r="FA398" s="227"/>
      <c r="FB398" s="227"/>
      <c r="FC398" s="227"/>
      <c r="FD398" s="227"/>
      <c r="FE398" s="227"/>
      <c r="FF398" s="227"/>
      <c r="FG398" s="227"/>
      <c r="FH398" s="227"/>
      <c r="FI398" s="227"/>
      <c r="FJ398" s="227"/>
      <c r="FK398" s="227"/>
      <c r="FL398" s="227"/>
      <c r="FM398" s="227"/>
      <c r="FN398" s="227"/>
      <c r="FO398" s="227"/>
      <c r="FP398" s="227"/>
      <c r="FQ398"/>
      <c r="FR398"/>
      <c r="FS398"/>
      <c r="FT398"/>
      <c r="FU398"/>
      <c r="FV398"/>
      <c r="FW398"/>
      <c r="FX398"/>
    </row>
    <row r="399" spans="1:180" ht="11.25" customHeight="1">
      <c r="A399"/>
      <c r="B399" s="40"/>
      <c r="C399" s="90"/>
      <c r="D399" s="91"/>
      <c r="E399" s="91"/>
      <c r="F399" s="92"/>
      <c r="G399" s="389" t="s">
        <v>113</v>
      </c>
      <c r="H399" s="390"/>
      <c r="I399" s="390"/>
      <c r="J399" s="390"/>
      <c r="K399" s="390"/>
      <c r="L399" s="390"/>
      <c r="M399" s="390"/>
      <c r="N399" s="390"/>
      <c r="O399" s="390"/>
      <c r="P399" s="390"/>
      <c r="Q399" s="390"/>
      <c r="R399" s="390"/>
      <c r="S399" s="390"/>
      <c r="T399" s="390"/>
      <c r="U399" s="390"/>
      <c r="V399" s="390"/>
      <c r="W399" s="390"/>
      <c r="X399" s="390"/>
      <c r="Y399" s="391"/>
      <c r="Z399" s="47"/>
      <c r="AA399" s="231">
        <f>AA394+AA397</f>
        <v>5195.266</v>
      </c>
      <c r="AB399" s="232"/>
      <c r="AC399" s="232"/>
      <c r="AD399" s="232"/>
      <c r="AE399" s="232"/>
      <c r="AF399" s="232"/>
      <c r="AG399" s="232"/>
      <c r="AH399" s="232"/>
      <c r="AI399" s="49"/>
      <c r="AJ399" s="208">
        <f>AJ395+AJ396+AJ397</f>
        <v>5167.464</v>
      </c>
      <c r="AK399" s="208"/>
      <c r="AL399" s="208"/>
      <c r="AM399" s="208"/>
      <c r="AN399" s="208"/>
      <c r="AO399" s="208"/>
      <c r="AP399" s="208"/>
      <c r="AQ399" s="208"/>
      <c r="AR399" s="208"/>
      <c r="AS399" s="208"/>
      <c r="AT399" s="208"/>
      <c r="AU399" s="208"/>
      <c r="AV399" s="47"/>
      <c r="AW399" s="48"/>
      <c r="AX399" s="48"/>
      <c r="AY399" s="48"/>
      <c r="AZ399" s="48"/>
      <c r="BA399" s="48"/>
      <c r="BB399" s="48"/>
      <c r="BC399" s="48"/>
      <c r="BD399" s="48"/>
      <c r="BE399" s="48"/>
      <c r="BF399" s="48"/>
      <c r="BG399" s="48"/>
      <c r="BH399" s="48"/>
      <c r="BI399" s="48"/>
      <c r="BJ399" s="48"/>
      <c r="BK399" s="48"/>
      <c r="BL399" s="49"/>
      <c r="BM399" s="47"/>
      <c r="BN399" s="48"/>
      <c r="BO399" s="48"/>
      <c r="BP399" s="48"/>
      <c r="BQ399" s="48"/>
      <c r="BR399" s="48"/>
      <c r="BS399" s="48"/>
      <c r="BT399" s="48"/>
      <c r="BU399" s="48"/>
      <c r="BV399" s="48"/>
      <c r="BW399" s="48"/>
      <c r="BX399" s="48"/>
      <c r="BY399" s="48"/>
      <c r="BZ399" s="48"/>
      <c r="CA399" s="49"/>
      <c r="CB399" s="47"/>
      <c r="CC399" s="48"/>
      <c r="CD399" s="48"/>
      <c r="CE399" s="48"/>
      <c r="CF399" s="48"/>
      <c r="CG399" s="48"/>
      <c r="CH399" s="48"/>
      <c r="CI399" s="48"/>
      <c r="CJ399" s="48"/>
      <c r="CK399" s="48"/>
      <c r="CL399" s="48"/>
      <c r="CM399" s="48"/>
      <c r="CN399" s="48"/>
      <c r="CO399" s="48"/>
      <c r="CP399" s="49"/>
      <c r="CQ399" s="228"/>
      <c r="CR399" s="228"/>
      <c r="CS399" s="228"/>
      <c r="CT399" s="228"/>
      <c r="CU399" s="228"/>
      <c r="CV399" s="228"/>
      <c r="CW399" s="228"/>
      <c r="CX399" s="228"/>
      <c r="CY399" s="228"/>
      <c r="CZ399" s="228"/>
      <c r="DA399" s="228"/>
      <c r="DB399" s="228"/>
      <c r="DC399" s="228"/>
      <c r="DD399" s="228"/>
      <c r="DE399" s="228"/>
      <c r="DF399" s="228"/>
      <c r="DG399" s="228"/>
      <c r="DH399" s="228"/>
      <c r="DI399" s="228"/>
      <c r="DJ399" s="228"/>
      <c r="DK399" s="228"/>
      <c r="DL399" s="228"/>
      <c r="DM399" s="228"/>
      <c r="DN399" s="228"/>
      <c r="DO399" s="228"/>
      <c r="DP399" s="228"/>
      <c r="DQ399" s="228"/>
      <c r="DR399" s="228"/>
      <c r="DS399" s="228"/>
      <c r="DT399" s="228"/>
      <c r="DU399" s="228"/>
      <c r="DV399" s="228"/>
      <c r="DW399" s="228"/>
      <c r="DX399" s="228"/>
      <c r="DY399" s="228"/>
      <c r="DZ399" s="228"/>
      <c r="EA399" s="228"/>
      <c r="EB399" s="228"/>
      <c r="EC399" s="228"/>
      <c r="ED399" s="228"/>
      <c r="EE399" s="228"/>
      <c r="EF399" s="228"/>
      <c r="EG399" s="228"/>
      <c r="EH399" s="228"/>
      <c r="EI399" s="228"/>
      <c r="EJ399" s="228"/>
      <c r="EK399" s="228"/>
      <c r="EL399" s="228"/>
      <c r="EM399" s="228"/>
      <c r="EN399" s="228"/>
      <c r="EO399" s="228"/>
      <c r="EP399" s="228"/>
      <c r="EQ399" s="228"/>
      <c r="ER399" s="228"/>
      <c r="ES399" s="228"/>
      <c r="ET399" s="228"/>
      <c r="EU399" s="228"/>
      <c r="EV399" s="228"/>
      <c r="EW399" s="228"/>
      <c r="EX399" s="228"/>
      <c r="EY399" s="228"/>
      <c r="EZ399" s="228"/>
      <c r="FA399" s="228"/>
      <c r="FB399" s="228"/>
      <c r="FC399" s="228"/>
      <c r="FD399" s="228"/>
      <c r="FE399" s="228"/>
      <c r="FF399" s="228"/>
      <c r="FG399" s="228"/>
      <c r="FH399" s="228"/>
      <c r="FI399" s="228"/>
      <c r="FJ399" s="228"/>
      <c r="FK399" s="228"/>
      <c r="FL399" s="228"/>
      <c r="FM399" s="228"/>
      <c r="FN399" s="228"/>
      <c r="FO399" s="228"/>
      <c r="FP399" s="228"/>
      <c r="FQ399"/>
      <c r="FR399"/>
      <c r="FS399"/>
      <c r="FT399"/>
      <c r="FU399"/>
      <c r="FV399"/>
      <c r="FW399"/>
      <c r="FX399"/>
    </row>
    <row r="402" spans="1:180" ht="11.25" customHeight="1">
      <c r="A402"/>
      <c r="B402" s="224" t="s">
        <v>179</v>
      </c>
      <c r="C402" s="224"/>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4"/>
      <c r="AL402" s="224"/>
      <c r="AM402" s="224"/>
      <c r="AN402" s="224"/>
      <c r="AO402" s="224"/>
      <c r="AP402" s="224"/>
      <c r="AQ402" s="224"/>
      <c r="AR402" s="224"/>
      <c r="AS402" s="224"/>
      <c r="AT402" s="224"/>
      <c r="AU402" s="224"/>
      <c r="AV402" s="224"/>
      <c r="AW402" s="224"/>
      <c r="AX402" s="224"/>
      <c r="AY402" s="224"/>
      <c r="AZ402" s="224"/>
      <c r="BA402" s="224"/>
      <c r="BB402" s="224"/>
      <c r="BC402" s="224"/>
      <c r="BD402" s="224"/>
      <c r="BE402" s="224"/>
      <c r="BF402" s="224"/>
      <c r="BG402" s="224"/>
      <c r="BH402" s="224"/>
      <c r="BI402" s="224"/>
      <c r="BJ402" s="224"/>
      <c r="BK402" s="224"/>
      <c r="BL402" s="224"/>
      <c r="BM402" s="224"/>
      <c r="BN402" s="224"/>
      <c r="BO402" s="224"/>
      <c r="BP402" s="224"/>
      <c r="BQ402" s="224"/>
      <c r="BR402" s="224"/>
      <c r="BS402" s="224"/>
      <c r="BT402" s="224"/>
      <c r="BU402" s="224"/>
      <c r="BV402" s="224"/>
      <c r="BW402" s="224"/>
      <c r="BX402" s="224"/>
      <c r="BY402" s="224"/>
      <c r="BZ402" s="224"/>
      <c r="CA402" s="224"/>
      <c r="CB402" s="224"/>
      <c r="CC402" s="224"/>
      <c r="CD402" s="224"/>
      <c r="CE402" s="224"/>
      <c r="CF402" s="224"/>
      <c r="CG402" s="224"/>
      <c r="CH402" s="224"/>
      <c r="CI402" s="224"/>
      <c r="CJ402" s="224"/>
      <c r="CK402" s="224"/>
      <c r="CL402" s="224"/>
      <c r="CM402" s="224"/>
      <c r="CN402" s="224"/>
      <c r="CO402" s="224"/>
      <c r="CP402" s="224"/>
      <c r="CQ402" s="224"/>
      <c r="CR402" s="224"/>
      <c r="CS402" s="224"/>
      <c r="CT402" s="224"/>
      <c r="CU402" s="224"/>
      <c r="CV402" s="224"/>
      <c r="CW402" s="224"/>
      <c r="CX402" s="224"/>
      <c r="CY402" s="224"/>
      <c r="CZ402" s="224"/>
      <c r="DA402" s="224"/>
      <c r="DB402" s="224"/>
      <c r="DC402" s="224"/>
      <c r="DD402" s="224"/>
      <c r="DE402" s="224"/>
      <c r="DF402" s="224"/>
      <c r="DG402" s="224"/>
      <c r="DH402" s="224"/>
      <c r="DI402" s="224"/>
      <c r="DJ402" s="224"/>
      <c r="DK402" s="224"/>
      <c r="DL402" s="224"/>
      <c r="DM402" s="224"/>
      <c r="DN402" s="224"/>
      <c r="DO402" s="224"/>
      <c r="DP402" s="224"/>
      <c r="DQ402" s="224"/>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row>
    <row r="403" spans="1:180" ht="11.25" customHeight="1">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s="225" t="s">
        <v>77</v>
      </c>
      <c r="DS403" s="225"/>
      <c r="DT403" s="225"/>
      <c r="DU403" s="225"/>
      <c r="DV403" s="225"/>
      <c r="DW403" s="225"/>
      <c r="DX403" s="225"/>
      <c r="DY403" s="225"/>
      <c r="DZ403" s="225"/>
      <c r="EA403" s="225"/>
      <c r="EB403" s="225"/>
      <c r="EC403" s="225"/>
      <c r="ED403" s="225"/>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row>
    <row r="404" spans="2:175" s="76" customFormat="1" ht="105.75" customHeight="1">
      <c r="B404" s="31" t="s">
        <v>86</v>
      </c>
      <c r="C404" s="226" t="s">
        <v>17</v>
      </c>
      <c r="D404" s="394"/>
      <c r="E404" s="394"/>
      <c r="F404" s="394"/>
      <c r="G404" s="394"/>
      <c r="H404" s="394"/>
      <c r="I404" s="394"/>
      <c r="J404" s="394"/>
      <c r="K404" s="394"/>
      <c r="L404" s="394"/>
      <c r="M404" s="394"/>
      <c r="N404" s="394"/>
      <c r="O404" s="394"/>
      <c r="P404" s="394"/>
      <c r="Q404" s="394"/>
      <c r="R404" s="394"/>
      <c r="S404" s="394"/>
      <c r="T404" s="394"/>
      <c r="U404" s="394"/>
      <c r="V404" s="394"/>
      <c r="W404" s="394"/>
      <c r="X404" s="394"/>
      <c r="Y404" s="394"/>
      <c r="Z404" s="394"/>
      <c r="AA404" s="394"/>
      <c r="AB404" s="394"/>
      <c r="AC404" s="394"/>
      <c r="AD404" s="394"/>
      <c r="AE404" s="394"/>
      <c r="AF404" s="395"/>
      <c r="AG404" s="205" t="s">
        <v>122</v>
      </c>
      <c r="AH404" s="205"/>
      <c r="AI404" s="205"/>
      <c r="AJ404" s="205"/>
      <c r="AK404" s="205"/>
      <c r="AL404" s="205"/>
      <c r="AM404" s="205"/>
      <c r="AN404" s="205"/>
      <c r="AO404" s="205"/>
      <c r="AP404" s="205"/>
      <c r="AQ404" s="205"/>
      <c r="AR404" s="205"/>
      <c r="AS404" s="205"/>
      <c r="AT404" s="205"/>
      <c r="AU404" s="205"/>
      <c r="AV404" s="205"/>
      <c r="AW404" s="205"/>
      <c r="AX404" s="205"/>
      <c r="AY404" s="205"/>
      <c r="AZ404" s="205"/>
      <c r="BA404" s="205"/>
      <c r="BB404" s="205"/>
      <c r="BC404" s="205"/>
      <c r="BD404" s="205"/>
      <c r="BE404" s="205"/>
      <c r="BF404" s="226" t="s">
        <v>123</v>
      </c>
      <c r="BG404" s="226"/>
      <c r="BH404" s="226"/>
      <c r="BI404" s="226"/>
      <c r="BJ404" s="226"/>
      <c r="BK404" s="226"/>
      <c r="BL404" s="226"/>
      <c r="BM404" s="226"/>
      <c r="BN404" s="226"/>
      <c r="BO404" s="226"/>
      <c r="BP404" s="226"/>
      <c r="BQ404" s="226"/>
      <c r="BR404" s="226"/>
      <c r="BS404" s="226" t="s">
        <v>124</v>
      </c>
      <c r="BT404" s="226"/>
      <c r="BU404" s="226"/>
      <c r="BV404" s="226"/>
      <c r="BW404" s="226"/>
      <c r="BX404" s="226"/>
      <c r="BY404" s="226"/>
      <c r="BZ404" s="226"/>
      <c r="CA404" s="226"/>
      <c r="CB404" s="226"/>
      <c r="CC404" s="226"/>
      <c r="CD404" s="226"/>
      <c r="CE404" s="226"/>
      <c r="CF404" s="226" t="s">
        <v>125</v>
      </c>
      <c r="CG404" s="226"/>
      <c r="CH404" s="226"/>
      <c r="CI404" s="226"/>
      <c r="CJ404" s="226"/>
      <c r="CK404" s="226"/>
      <c r="CL404" s="226"/>
      <c r="CM404" s="226"/>
      <c r="CN404" s="226"/>
      <c r="CO404" s="226"/>
      <c r="CP404" s="226"/>
      <c r="CQ404" s="226"/>
      <c r="CR404" s="226"/>
      <c r="CS404" s="226"/>
      <c r="CT404" s="205" t="s">
        <v>126</v>
      </c>
      <c r="CU404" s="205"/>
      <c r="CV404" s="205"/>
      <c r="CW404" s="205"/>
      <c r="CX404" s="205"/>
      <c r="CY404" s="205"/>
      <c r="CZ404" s="205"/>
      <c r="DA404" s="205"/>
      <c r="DB404" s="205"/>
      <c r="DC404" s="205"/>
      <c r="DD404" s="205"/>
      <c r="DE404" s="205"/>
      <c r="DF404" s="205"/>
      <c r="DG404" s="205"/>
      <c r="DH404" s="205"/>
      <c r="DI404" s="205"/>
      <c r="DJ404" s="205"/>
      <c r="DK404" s="205"/>
      <c r="DL404" s="205"/>
      <c r="DM404" s="205"/>
      <c r="DN404" s="205"/>
      <c r="DO404" s="205"/>
      <c r="DP404" s="205"/>
      <c r="DQ404" s="205"/>
      <c r="DR404" s="205"/>
      <c r="DS404" s="205"/>
      <c r="DT404" s="205"/>
      <c r="DU404" s="205"/>
      <c r="DV404" s="205"/>
      <c r="DW404" s="205"/>
      <c r="DX404" s="205"/>
      <c r="DY404" s="205"/>
      <c r="DZ404" s="205"/>
      <c r="EA404" s="205"/>
      <c r="EB404" s="205"/>
      <c r="EC404" s="205"/>
      <c r="ED404" s="205"/>
      <c r="EE404" s="205"/>
      <c r="EF404" s="205"/>
      <c r="EG404" s="205"/>
      <c r="EH404" s="205"/>
      <c r="EI404" s="205"/>
      <c r="EJ404" s="205"/>
      <c r="EK404" s="205"/>
      <c r="EL404" s="205"/>
      <c r="EM404" s="205"/>
      <c r="EN404" s="205"/>
      <c r="EO404" s="205"/>
      <c r="EP404" s="205"/>
      <c r="EQ404" s="205"/>
      <c r="ER404" s="205"/>
      <c r="ES404" s="205"/>
      <c r="ET404" s="205"/>
      <c r="EU404" s="205"/>
      <c r="EV404" s="205"/>
      <c r="EW404" s="205"/>
      <c r="EX404" s="205"/>
      <c r="EY404" s="205"/>
      <c r="EZ404" s="205"/>
      <c r="FA404" s="205"/>
      <c r="FB404" s="205"/>
      <c r="FC404" s="205"/>
      <c r="FD404" s="205"/>
      <c r="FE404" s="205"/>
      <c r="FF404" s="205"/>
      <c r="FG404" s="205"/>
      <c r="FH404" s="205"/>
      <c r="FI404" s="205"/>
      <c r="FJ404" s="205"/>
      <c r="FK404" s="205"/>
      <c r="FL404" s="205"/>
      <c r="FM404" s="205"/>
      <c r="FN404" s="205"/>
      <c r="FO404" s="205"/>
      <c r="FP404" s="205"/>
      <c r="FQ404" s="205"/>
      <c r="FR404" s="205"/>
      <c r="FS404" s="205"/>
    </row>
    <row r="405" spans="1:180" ht="11.25" customHeight="1">
      <c r="A405"/>
      <c r="B405" s="32">
        <v>1</v>
      </c>
      <c r="C405" s="233">
        <v>2</v>
      </c>
      <c r="D405" s="392"/>
      <c r="E405" s="392"/>
      <c r="F405" s="392"/>
      <c r="G405" s="392"/>
      <c r="H405" s="392"/>
      <c r="I405" s="392"/>
      <c r="J405" s="392"/>
      <c r="K405" s="392"/>
      <c r="L405" s="392"/>
      <c r="M405" s="392"/>
      <c r="N405" s="392"/>
      <c r="O405" s="392"/>
      <c r="P405" s="392"/>
      <c r="Q405" s="392"/>
      <c r="R405" s="392"/>
      <c r="S405" s="392"/>
      <c r="T405" s="392"/>
      <c r="U405" s="392"/>
      <c r="V405" s="392"/>
      <c r="W405" s="392"/>
      <c r="X405" s="392"/>
      <c r="Y405" s="392"/>
      <c r="Z405" s="392"/>
      <c r="AA405" s="392"/>
      <c r="AB405" s="392"/>
      <c r="AC405" s="392"/>
      <c r="AD405" s="392"/>
      <c r="AE405" s="392"/>
      <c r="AF405" s="393"/>
      <c r="AG405" s="184">
        <v>3</v>
      </c>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v>4</v>
      </c>
      <c r="BG405" s="184"/>
      <c r="BH405" s="184"/>
      <c r="BI405" s="184"/>
      <c r="BJ405" s="184"/>
      <c r="BK405" s="184"/>
      <c r="BL405" s="184"/>
      <c r="BM405" s="184"/>
      <c r="BN405" s="184"/>
      <c r="BO405" s="184"/>
      <c r="BP405" s="184"/>
      <c r="BQ405" s="184"/>
      <c r="BR405" s="184"/>
      <c r="BS405" s="184">
        <v>5</v>
      </c>
      <c r="BT405" s="184"/>
      <c r="BU405" s="184"/>
      <c r="BV405" s="184"/>
      <c r="BW405" s="184"/>
      <c r="BX405" s="184"/>
      <c r="BY405" s="184"/>
      <c r="BZ405" s="184"/>
      <c r="CA405" s="184"/>
      <c r="CB405" s="184"/>
      <c r="CC405" s="184"/>
      <c r="CD405" s="184"/>
      <c r="CE405" s="184"/>
      <c r="CF405" s="184">
        <v>6</v>
      </c>
      <c r="CG405" s="184"/>
      <c r="CH405" s="184"/>
      <c r="CI405" s="184"/>
      <c r="CJ405" s="184"/>
      <c r="CK405" s="184"/>
      <c r="CL405" s="184"/>
      <c r="CM405" s="184"/>
      <c r="CN405" s="184"/>
      <c r="CO405" s="184"/>
      <c r="CP405" s="184"/>
      <c r="CQ405" s="184"/>
      <c r="CR405" s="184"/>
      <c r="CS405" s="184"/>
      <c r="CT405" s="184">
        <v>7</v>
      </c>
      <c r="CU405" s="184"/>
      <c r="CV405" s="184"/>
      <c r="CW405" s="184"/>
      <c r="CX405" s="184"/>
      <c r="CY405" s="184"/>
      <c r="CZ405" s="184"/>
      <c r="DA405" s="184"/>
      <c r="DB405" s="184"/>
      <c r="DC405" s="184"/>
      <c r="DD405" s="184"/>
      <c r="DE405" s="184"/>
      <c r="DF405" s="184"/>
      <c r="DG405" s="184"/>
      <c r="DH405" s="184"/>
      <c r="DI405" s="184"/>
      <c r="DJ405" s="184"/>
      <c r="DK405" s="184"/>
      <c r="DL405" s="184"/>
      <c r="DM405" s="184"/>
      <c r="DN405" s="184"/>
      <c r="DO405" s="184"/>
      <c r="DP405" s="184"/>
      <c r="DQ405" s="184"/>
      <c r="DR405" s="184"/>
      <c r="DS405" s="184"/>
      <c r="DT405" s="184"/>
      <c r="DU405" s="184"/>
      <c r="DV405" s="184"/>
      <c r="DW405" s="184"/>
      <c r="DX405" s="184"/>
      <c r="DY405" s="184"/>
      <c r="DZ405" s="184"/>
      <c r="EA405" s="184"/>
      <c r="EB405" s="184"/>
      <c r="EC405" s="184"/>
      <c r="ED405" s="184"/>
      <c r="EE405" s="184"/>
      <c r="EF405" s="184"/>
      <c r="EG405" s="184"/>
      <c r="EH405" s="184"/>
      <c r="EI405" s="184"/>
      <c r="EJ405" s="184"/>
      <c r="EK405" s="184"/>
      <c r="EL405" s="184"/>
      <c r="EM405" s="184"/>
      <c r="EN405" s="184"/>
      <c r="EO405" s="184"/>
      <c r="EP405" s="184"/>
      <c r="EQ405" s="184"/>
      <c r="ER405" s="184"/>
      <c r="ES405" s="184"/>
      <c r="ET405" s="184"/>
      <c r="EU405" s="184"/>
      <c r="EV405" s="184"/>
      <c r="EW405" s="184"/>
      <c r="EX405" s="184"/>
      <c r="EY405" s="184"/>
      <c r="EZ405" s="184"/>
      <c r="FA405" s="184"/>
      <c r="FB405" s="184"/>
      <c r="FC405" s="184"/>
      <c r="FD405" s="184"/>
      <c r="FE405" s="184"/>
      <c r="FF405" s="184"/>
      <c r="FG405" s="184"/>
      <c r="FH405" s="184"/>
      <c r="FI405" s="184"/>
      <c r="FJ405" s="184"/>
      <c r="FK405" s="184"/>
      <c r="FL405" s="184"/>
      <c r="FM405" s="184"/>
      <c r="FN405" s="184"/>
      <c r="FO405" s="184"/>
      <c r="FP405" s="184"/>
      <c r="FQ405" s="184"/>
      <c r="FR405" s="184"/>
      <c r="FS405" s="184"/>
      <c r="FT405"/>
      <c r="FU405"/>
      <c r="FV405"/>
      <c r="FW405"/>
      <c r="FX405"/>
    </row>
    <row r="406" spans="1:180" ht="11.25" customHeight="1">
      <c r="A406"/>
      <c r="B406" s="93"/>
      <c r="C406" s="389" t="s">
        <v>113</v>
      </c>
      <c r="D406" s="390"/>
      <c r="E406" s="390"/>
      <c r="F406" s="390"/>
      <c r="G406" s="390"/>
      <c r="H406" s="390"/>
      <c r="I406" s="390"/>
      <c r="J406" s="390"/>
      <c r="K406" s="390"/>
      <c r="L406" s="390"/>
      <c r="M406" s="390"/>
      <c r="N406" s="390"/>
      <c r="O406" s="390"/>
      <c r="P406" s="390"/>
      <c r="Q406" s="390"/>
      <c r="R406" s="390"/>
      <c r="S406" s="390"/>
      <c r="T406" s="390"/>
      <c r="U406" s="390"/>
      <c r="V406" s="390"/>
      <c r="W406" s="390"/>
      <c r="X406" s="390"/>
      <c r="Y406" s="390"/>
      <c r="Z406" s="390"/>
      <c r="AA406" s="390"/>
      <c r="AB406" s="390"/>
      <c r="AC406" s="390"/>
      <c r="AD406" s="390"/>
      <c r="AE406" s="390"/>
      <c r="AF406" s="391"/>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c r="BB406" s="223"/>
      <c r="BC406" s="223"/>
      <c r="BD406" s="223"/>
      <c r="BE406" s="223"/>
      <c r="BF406" s="47"/>
      <c r="BG406" s="48"/>
      <c r="BH406" s="48"/>
      <c r="BI406" s="48"/>
      <c r="BJ406" s="48"/>
      <c r="BK406" s="48"/>
      <c r="BL406" s="48"/>
      <c r="BM406" s="48"/>
      <c r="BN406" s="48"/>
      <c r="BO406" s="48"/>
      <c r="BP406" s="48"/>
      <c r="BQ406" s="48"/>
      <c r="BR406" s="49"/>
      <c r="BS406" s="47"/>
      <c r="BT406" s="48"/>
      <c r="BU406" s="48"/>
      <c r="BV406" s="48"/>
      <c r="BW406" s="48"/>
      <c r="BX406" s="48"/>
      <c r="BY406" s="48"/>
      <c r="BZ406" s="48"/>
      <c r="CA406" s="48"/>
      <c r="CB406" s="48"/>
      <c r="CC406" s="48"/>
      <c r="CD406" s="48"/>
      <c r="CE406" s="49"/>
      <c r="CF406" s="47"/>
      <c r="CG406" s="48"/>
      <c r="CH406" s="48"/>
      <c r="CI406" s="48"/>
      <c r="CJ406" s="48"/>
      <c r="CK406" s="48"/>
      <c r="CL406" s="48"/>
      <c r="CM406" s="48"/>
      <c r="CN406" s="48"/>
      <c r="CO406" s="48"/>
      <c r="CP406" s="48"/>
      <c r="CQ406" s="48"/>
      <c r="CR406" s="48"/>
      <c r="CS406" s="49"/>
      <c r="CT406" s="223"/>
      <c r="CU406" s="223"/>
      <c r="CV406" s="223"/>
      <c r="CW406" s="223"/>
      <c r="CX406" s="223"/>
      <c r="CY406" s="223"/>
      <c r="CZ406" s="223"/>
      <c r="DA406" s="223"/>
      <c r="DB406" s="223"/>
      <c r="DC406" s="223"/>
      <c r="DD406" s="223"/>
      <c r="DE406" s="223"/>
      <c r="DF406" s="223"/>
      <c r="DG406" s="223"/>
      <c r="DH406" s="223"/>
      <c r="DI406" s="223"/>
      <c r="DJ406" s="223"/>
      <c r="DK406" s="223"/>
      <c r="DL406" s="223"/>
      <c r="DM406" s="223"/>
      <c r="DN406" s="223"/>
      <c r="DO406" s="223"/>
      <c r="DP406" s="223"/>
      <c r="DQ406" s="223"/>
      <c r="DR406" s="223"/>
      <c r="DS406" s="223"/>
      <c r="DT406" s="223"/>
      <c r="DU406" s="223"/>
      <c r="DV406" s="223"/>
      <c r="DW406" s="223"/>
      <c r="DX406" s="223"/>
      <c r="DY406" s="223"/>
      <c r="DZ406" s="223"/>
      <c r="EA406" s="223"/>
      <c r="EB406" s="223"/>
      <c r="EC406" s="223"/>
      <c r="ED406" s="223"/>
      <c r="EE406" s="223"/>
      <c r="EF406" s="223"/>
      <c r="EG406" s="223"/>
      <c r="EH406" s="223"/>
      <c r="EI406" s="223"/>
      <c r="EJ406" s="223"/>
      <c r="EK406" s="223"/>
      <c r="EL406" s="223"/>
      <c r="EM406" s="223"/>
      <c r="EN406" s="223"/>
      <c r="EO406" s="223"/>
      <c r="EP406" s="223"/>
      <c r="EQ406" s="223"/>
      <c r="ER406" s="223"/>
      <c r="ES406" s="223"/>
      <c r="ET406" s="223"/>
      <c r="EU406" s="223"/>
      <c r="EV406" s="223"/>
      <c r="EW406" s="223"/>
      <c r="EX406" s="223"/>
      <c r="EY406" s="223"/>
      <c r="EZ406" s="223"/>
      <c r="FA406" s="223"/>
      <c r="FB406" s="223"/>
      <c r="FC406" s="223"/>
      <c r="FD406" s="223"/>
      <c r="FE406" s="223"/>
      <c r="FF406" s="223"/>
      <c r="FG406" s="223"/>
      <c r="FH406" s="223"/>
      <c r="FI406" s="223"/>
      <c r="FJ406" s="223"/>
      <c r="FK406" s="223"/>
      <c r="FL406" s="223"/>
      <c r="FM406" s="223"/>
      <c r="FN406" s="223"/>
      <c r="FO406" s="223"/>
      <c r="FP406" s="223"/>
      <c r="FQ406" s="223"/>
      <c r="FR406" s="223"/>
      <c r="FS406" s="223"/>
      <c r="FT406"/>
      <c r="FU406"/>
      <c r="FV406"/>
      <c r="FW406"/>
      <c r="FX406"/>
    </row>
    <row r="407" spans="1:180" ht="11.25" customHeight="1">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row>
    <row r="408" spans="1:180" ht="11.25" customHeight="1">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row>
    <row r="409" spans="2:148" s="79" customFormat="1" ht="11.25" customHeight="1">
      <c r="B409" s="216" t="s">
        <v>180</v>
      </c>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216"/>
      <c r="AP409" s="216"/>
      <c r="AQ409" s="216"/>
      <c r="AR409" s="216"/>
      <c r="AS409" s="216"/>
      <c r="AT409" s="216"/>
      <c r="AU409" s="216"/>
      <c r="AV409" s="216"/>
      <c r="AW409" s="216"/>
      <c r="AX409" s="216"/>
      <c r="AY409" s="216"/>
      <c r="AZ409" s="216"/>
      <c r="BA409" s="216"/>
      <c r="BB409" s="216"/>
      <c r="BC409" s="216"/>
      <c r="BD409" s="216"/>
      <c r="BE409" s="216"/>
      <c r="BF409" s="216"/>
      <c r="BG409" s="216"/>
      <c r="BH409" s="216"/>
      <c r="BI409" s="216"/>
      <c r="BJ409" s="216"/>
      <c r="BK409" s="216"/>
      <c r="BL409" s="216"/>
      <c r="BM409" s="216"/>
      <c r="BN409" s="216"/>
      <c r="BO409" s="216"/>
      <c r="BP409" s="216"/>
      <c r="BQ409" s="216"/>
      <c r="BR409" s="216"/>
      <c r="BS409" s="216"/>
      <c r="BT409" s="216"/>
      <c r="BU409" s="216"/>
      <c r="BV409" s="216"/>
      <c r="BW409" s="216"/>
      <c r="BX409" s="216"/>
      <c r="BY409" s="216"/>
      <c r="BZ409" s="216"/>
      <c r="CA409" s="216"/>
      <c r="CB409" s="216"/>
      <c r="CC409" s="216"/>
      <c r="CD409" s="216"/>
      <c r="CE409" s="216"/>
      <c r="CF409" s="216"/>
      <c r="CG409" s="216"/>
      <c r="CH409" s="216"/>
      <c r="CI409" s="216"/>
      <c r="CJ409" s="216"/>
      <c r="CK409" s="216"/>
      <c r="CL409" s="216"/>
      <c r="CM409" s="216"/>
      <c r="CN409" s="216"/>
      <c r="CO409" s="216"/>
      <c r="CP409" s="216"/>
      <c r="CQ409" s="216"/>
      <c r="CR409" s="216"/>
      <c r="CS409" s="216"/>
      <c r="CT409" s="216"/>
      <c r="CU409" s="216"/>
      <c r="CV409" s="216"/>
      <c r="CW409" s="216"/>
      <c r="CX409" s="216"/>
      <c r="CY409" s="216"/>
      <c r="CZ409" s="216"/>
      <c r="DA409" s="216"/>
      <c r="DB409" s="216"/>
      <c r="DC409" s="216"/>
      <c r="DD409" s="216"/>
      <c r="DE409" s="216"/>
      <c r="DF409" s="216"/>
      <c r="DG409" s="216"/>
      <c r="DH409" s="216"/>
      <c r="DI409" s="216"/>
      <c r="DJ409" s="216"/>
      <c r="DK409" s="216"/>
      <c r="DL409" s="216"/>
      <c r="DM409" s="216"/>
      <c r="DN409" s="216"/>
      <c r="DO409" s="216"/>
      <c r="DP409" s="216"/>
      <c r="DQ409" s="216"/>
      <c r="DR409" s="216"/>
      <c r="DS409" s="216"/>
      <c r="DT409" s="216"/>
      <c r="DU409" s="216"/>
      <c r="DV409" s="216"/>
      <c r="DW409" s="216"/>
      <c r="DX409" s="216"/>
      <c r="DY409" s="216"/>
      <c r="DZ409" s="216"/>
      <c r="EA409" s="216"/>
      <c r="EB409" s="216"/>
      <c r="EC409" s="216"/>
      <c r="ED409" s="216"/>
      <c r="EE409" s="216"/>
      <c r="EF409" s="216"/>
      <c r="EG409" s="216"/>
      <c r="EH409" s="216"/>
      <c r="EI409" s="216"/>
      <c r="EJ409" s="216"/>
      <c r="EK409" s="216"/>
      <c r="EL409" s="216"/>
      <c r="EM409" s="216"/>
      <c r="EN409" s="216"/>
      <c r="EO409" s="216"/>
      <c r="EP409" s="216"/>
      <c r="EQ409" s="216"/>
      <c r="ER409" s="216"/>
    </row>
    <row r="410" s="79" customFormat="1" ht="11.25" customHeight="1"/>
    <row r="411" spans="2:151" s="79" customFormat="1" ht="11.25" customHeight="1">
      <c r="B411" s="359" t="s">
        <v>181</v>
      </c>
      <c r="C411" s="359"/>
      <c r="D411" s="359"/>
      <c r="E411" s="359"/>
      <c r="F411" s="359"/>
      <c r="G411" s="359"/>
      <c r="H411" s="359"/>
      <c r="I411" s="359"/>
      <c r="J411" s="359"/>
      <c r="K411" s="359"/>
      <c r="L411" s="359"/>
      <c r="M411" s="359"/>
      <c r="N411" s="359"/>
      <c r="O411" s="359"/>
      <c r="P411" s="359"/>
      <c r="Q411" s="359"/>
      <c r="R411" s="359"/>
      <c r="S411" s="359"/>
      <c r="T411" s="359"/>
      <c r="U411" s="359"/>
      <c r="V411" s="359"/>
      <c r="W411" s="359"/>
      <c r="X411" s="359"/>
      <c r="Y411" s="359"/>
      <c r="Z411" s="359"/>
      <c r="AA411" s="359"/>
      <c r="AB411" s="359"/>
      <c r="AC411" s="359"/>
      <c r="AD411" s="359"/>
      <c r="AE411" s="359"/>
      <c r="AF411" s="359"/>
      <c r="AG411" s="359"/>
      <c r="AH411" s="359"/>
      <c r="AI411" s="359"/>
      <c r="AJ411" s="359"/>
      <c r="AK411" s="359"/>
      <c r="AL411" s="359"/>
      <c r="AM411" s="359"/>
      <c r="AN411" s="359"/>
      <c r="AO411" s="359"/>
      <c r="AP411" s="359"/>
      <c r="AQ411" s="359"/>
      <c r="AR411" s="359"/>
      <c r="AS411" s="359"/>
      <c r="AT411" s="359"/>
      <c r="AU411" s="359"/>
      <c r="AV411" s="359"/>
      <c r="AW411" s="359"/>
      <c r="AX411" s="359"/>
      <c r="AY411" s="359"/>
      <c r="AZ411" s="359"/>
      <c r="BA411" s="359"/>
      <c r="BB411" s="359"/>
      <c r="BC411" s="359"/>
      <c r="BD411" s="359"/>
      <c r="BE411" s="359"/>
      <c r="BF411" s="359"/>
      <c r="BG411" s="359"/>
      <c r="BH411" s="359"/>
      <c r="BI411" s="359"/>
      <c r="BJ411" s="359"/>
      <c r="BK411" s="359"/>
      <c r="BL411" s="359"/>
      <c r="BM411" s="359"/>
      <c r="BN411" s="359"/>
      <c r="BO411" s="359"/>
      <c r="BP411" s="359"/>
      <c r="BQ411" s="359"/>
      <c r="BR411" s="359"/>
      <c r="BS411" s="359"/>
      <c r="BT411" s="359"/>
      <c r="BU411" s="359"/>
      <c r="BV411" s="359"/>
      <c r="BW411" s="359"/>
      <c r="BX411" s="359"/>
      <c r="BY411" s="359"/>
      <c r="BZ411" s="359"/>
      <c r="CA411" s="359"/>
      <c r="CB411" s="359"/>
      <c r="CC411" s="359"/>
      <c r="CD411" s="359"/>
      <c r="CE411" s="359"/>
      <c r="CF411" s="359"/>
      <c r="CG411" s="359"/>
      <c r="CH411" s="359"/>
      <c r="CI411" s="359"/>
      <c r="CJ411" s="359"/>
      <c r="CK411" s="359"/>
      <c r="CL411" s="359"/>
      <c r="CM411" s="359"/>
      <c r="CN411" s="359"/>
      <c r="CO411" s="359"/>
      <c r="CP411" s="359"/>
      <c r="CQ411" s="359"/>
      <c r="CR411" s="359"/>
      <c r="CS411" s="359"/>
      <c r="CT411" s="359"/>
      <c r="CU411" s="359"/>
      <c r="CV411" s="359"/>
      <c r="CW411" s="359"/>
      <c r="CX411" s="359"/>
      <c r="CY411" s="359"/>
      <c r="CZ411" s="359"/>
      <c r="DA411" s="359"/>
      <c r="DB411" s="359"/>
      <c r="DC411" s="359"/>
      <c r="DD411" s="359"/>
      <c r="DE411" s="359"/>
      <c r="DF411" s="359"/>
      <c r="DG411" s="359"/>
      <c r="DH411" s="359"/>
      <c r="DI411" s="359"/>
      <c r="DJ411" s="359"/>
      <c r="DK411" s="359"/>
      <c r="DL411" s="359"/>
      <c r="DM411" s="359"/>
      <c r="DN411" s="359"/>
      <c r="DO411" s="359"/>
      <c r="DP411" s="359"/>
      <c r="DQ411" s="359"/>
      <c r="DR411" s="359"/>
      <c r="DS411" s="359"/>
      <c r="DT411" s="359"/>
      <c r="DU411" s="359"/>
      <c r="DV411" s="359"/>
      <c r="DW411" s="359"/>
      <c r="DX411" s="359"/>
      <c r="DY411" s="359"/>
      <c r="DZ411" s="359"/>
      <c r="EA411" s="359"/>
      <c r="EB411" s="359"/>
      <c r="EC411" s="359"/>
      <c r="ED411" s="359"/>
      <c r="EE411" s="359"/>
      <c r="EF411" s="359"/>
      <c r="EG411" s="359"/>
      <c r="EH411" s="359"/>
      <c r="EI411" s="359"/>
      <c r="EJ411" s="359"/>
      <c r="EK411" s="359"/>
      <c r="EL411" s="359"/>
      <c r="EM411" s="359"/>
      <c r="EN411" s="359"/>
      <c r="EO411" s="359"/>
      <c r="EP411" s="359"/>
      <c r="EQ411" s="359"/>
      <c r="ER411" s="359"/>
      <c r="ES411" s="359"/>
      <c r="ET411" s="359"/>
      <c r="EU411" s="359"/>
    </row>
    <row r="412" s="79" customFormat="1" ht="11.25" customHeight="1"/>
    <row r="413" s="79" customFormat="1" ht="11.25" customHeight="1"/>
    <row r="414" s="79" customFormat="1" ht="11.25" customHeight="1"/>
    <row r="415" spans="2:148" s="79" customFormat="1" ht="21.75" customHeight="1">
      <c r="B415" s="217" t="s">
        <v>209</v>
      </c>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c r="BT415" s="217"/>
      <c r="BU415" s="217"/>
      <c r="BV415" s="217"/>
      <c r="BW415" s="217"/>
      <c r="BX415" s="217"/>
      <c r="BY415" s="217"/>
      <c r="BZ415" s="217"/>
      <c r="CA415" s="217"/>
      <c r="CB415" s="217"/>
      <c r="CC415" s="217"/>
      <c r="CD415" s="217"/>
      <c r="CE415" s="217"/>
      <c r="CF415" s="217"/>
      <c r="CG415" s="217"/>
      <c r="CH415" s="217"/>
      <c r="CI415" s="217"/>
      <c r="CJ415" s="217"/>
      <c r="CK415" s="217"/>
      <c r="CL415" s="217"/>
      <c r="CM415" s="217"/>
      <c r="CN415" s="217"/>
      <c r="CO415" s="217"/>
      <c r="CP415" s="217"/>
      <c r="CQ415" s="217"/>
      <c r="CR415" s="217"/>
      <c r="CS415" s="217"/>
      <c r="CT415" s="217"/>
      <c r="CU415" s="217"/>
      <c r="CV415" s="217"/>
      <c r="CW415" s="217"/>
      <c r="CX415" s="217"/>
      <c r="CY415" s="217"/>
      <c r="CZ415" s="217"/>
      <c r="DA415" s="217"/>
      <c r="DB415" s="217"/>
      <c r="DC415" s="217"/>
      <c r="DD415" s="217"/>
      <c r="DE415" s="217"/>
      <c r="DF415" s="217"/>
      <c r="DG415" s="217"/>
      <c r="DH415" s="217"/>
      <c r="DI415" s="217"/>
      <c r="DJ415" s="217"/>
      <c r="DK415" s="217"/>
      <c r="DL415" s="217"/>
      <c r="DM415" s="217"/>
      <c r="DN415" s="217"/>
      <c r="DO415" s="217"/>
      <c r="DP415" s="217"/>
      <c r="DQ415" s="217"/>
      <c r="DR415" s="217"/>
      <c r="DS415" s="217"/>
      <c r="DT415" s="217"/>
      <c r="DU415" s="217"/>
      <c r="DV415" s="217"/>
      <c r="DW415" s="217"/>
      <c r="DX415" s="217"/>
      <c r="DY415" s="217"/>
      <c r="DZ415" s="217"/>
      <c r="EA415" s="217"/>
      <c r="EB415" s="217"/>
      <c r="EC415" s="217"/>
      <c r="ED415" s="217"/>
      <c r="EE415" s="217"/>
      <c r="EF415" s="217"/>
      <c r="EG415" s="217"/>
      <c r="EH415" s="217"/>
      <c r="EI415" s="217"/>
      <c r="EJ415" s="217"/>
      <c r="EK415" s="217"/>
      <c r="EL415" s="217"/>
      <c r="EM415" s="217"/>
      <c r="EN415" s="217"/>
      <c r="EO415" s="217"/>
      <c r="EP415" s="217"/>
      <c r="EQ415" s="217"/>
      <c r="ER415" s="217"/>
    </row>
    <row r="416" s="79" customFormat="1" ht="11.25" customHeight="1"/>
    <row r="417" s="79" customFormat="1" ht="11.25" customHeight="1"/>
    <row r="418" s="79" customFormat="1" ht="11.25" customHeight="1"/>
    <row r="419" s="79" customFormat="1" ht="11.25" customHeight="1"/>
    <row r="420" s="79" customFormat="1" ht="11.25" customHeight="1"/>
    <row r="421" spans="1:180" ht="32.25" customHeight="1">
      <c r="A421"/>
      <c r="B421" s="221" t="s">
        <v>127</v>
      </c>
      <c r="C421" s="221"/>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c r="AR421" s="221"/>
      <c r="AS421" s="221"/>
      <c r="AT421" s="221"/>
      <c r="AU421" s="221"/>
      <c r="AV421" s="221"/>
      <c r="AW421" s="221"/>
      <c r="AX421" s="221"/>
      <c r="AY421" s="221"/>
      <c r="AZ421" s="221"/>
      <c r="BA421" s="221"/>
      <c r="BB421" s="221"/>
      <c r="BC421" s="221"/>
      <c r="BD421" s="221"/>
      <c r="BE421" s="221"/>
      <c r="BF421" s="221"/>
      <c r="BG421" s="221"/>
      <c r="BH421" s="221"/>
      <c r="BI421" s="221"/>
      <c r="BJ421" s="221"/>
      <c r="BK421" s="221"/>
      <c r="BL421" s="221"/>
      <c r="BM421" s="221"/>
      <c r="BN421" s="221"/>
      <c r="BO421" s="221"/>
      <c r="BP421" s="221"/>
      <c r="BQ421" s="221"/>
      <c r="BR421" s="221"/>
      <c r="BS421" s="221"/>
      <c r="BT421" s="221"/>
      <c r="BU421" s="221"/>
      <c r="BV421" s="221"/>
      <c r="BW421" s="221"/>
      <c r="BX421" s="221"/>
      <c r="BY421" s="221"/>
      <c r="BZ421" s="221"/>
      <c r="CA421" s="221"/>
      <c r="CB421" s="221"/>
      <c r="CC421" s="221"/>
      <c r="CD421" s="221"/>
      <c r="CE421" s="221"/>
      <c r="CF421" s="221"/>
      <c r="CG421" s="221"/>
      <c r="CH421" s="221"/>
      <c r="CI421" s="221"/>
      <c r="CJ421" s="221"/>
      <c r="CK421" s="221"/>
      <c r="CL421" s="221"/>
      <c r="CM421" s="221"/>
      <c r="CN421" s="221"/>
      <c r="CO421" s="221"/>
      <c r="CP421" s="221"/>
      <c r="CQ421" s="221"/>
      <c r="CR421" s="221"/>
      <c r="CS421" s="221"/>
      <c r="CT421" s="221"/>
      <c r="CU421" s="221"/>
      <c r="CV421" s="221"/>
      <c r="CW421" s="221"/>
      <c r="CX421" s="221"/>
      <c r="CY421" s="221"/>
      <c r="CZ421" s="221"/>
      <c r="DA421" s="221"/>
      <c r="DB421" s="221"/>
      <c r="DC421" s="221"/>
      <c r="DD421" s="221"/>
      <c r="DE421" s="221"/>
      <c r="DF421" s="221"/>
      <c r="DG421" s="221"/>
      <c r="DH421" s="221"/>
      <c r="DI421" s="221"/>
      <c r="DJ421" s="221"/>
      <c r="DK421" s="221"/>
      <c r="DL421" s="221"/>
      <c r="DM421" s="221"/>
      <c r="DN421" s="221"/>
      <c r="DO421" s="221"/>
      <c r="DP421" s="221"/>
      <c r="DQ421" s="221"/>
      <c r="DR421" s="221"/>
      <c r="DS421" s="221"/>
      <c r="DT421" s="221"/>
      <c r="DU421" s="221"/>
      <c r="DV421" s="221"/>
      <c r="DW421" s="221"/>
      <c r="DX421" s="221"/>
      <c r="DY421" s="221"/>
      <c r="DZ421" s="221"/>
      <c r="EA421" s="221"/>
      <c r="EB421" s="221"/>
      <c r="EC421" s="221"/>
      <c r="ED421" s="221"/>
      <c r="EE421" s="221"/>
      <c r="EF421" s="221"/>
      <c r="EG421" s="221"/>
      <c r="EH421" s="221"/>
      <c r="EI421" s="221"/>
      <c r="EJ421" s="221"/>
      <c r="EK421" s="221"/>
      <c r="EL421" s="221"/>
      <c r="EM421" s="221"/>
      <c r="EN421" s="221"/>
      <c r="EO421" s="221"/>
      <c r="EP421" s="221"/>
      <c r="EQ421" s="221"/>
      <c r="ER421" s="2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row>
    <row r="422" spans="1:180" ht="11.25" customHeight="1">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row>
    <row r="423" ht="17.25" customHeight="1"/>
    <row r="424" spans="1:180" ht="11.25" customHeight="1">
      <c r="A424"/>
      <c r="B424"/>
      <c r="C424" s="213" t="s">
        <v>128</v>
      </c>
      <c r="D424" s="213"/>
      <c r="E424" s="213"/>
      <c r="F424" s="213"/>
      <c r="G424" s="213"/>
      <c r="H424" s="213"/>
      <c r="I424" s="213"/>
      <c r="J424" s="213"/>
      <c r="K424" s="213"/>
      <c r="L424" s="213"/>
      <c r="M424" s="213"/>
      <c r="N424" s="213"/>
      <c r="O424" s="213"/>
      <c r="P424" s="213"/>
      <c r="Q424" s="213"/>
      <c r="R424" s="213"/>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4"/>
      <c r="AP424" s="214"/>
      <c r="AQ424" s="214"/>
      <c r="AR424" s="21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s="215" t="s">
        <v>129</v>
      </c>
      <c r="CA424" s="215"/>
      <c r="CB424" s="215"/>
      <c r="CC424" s="215"/>
      <c r="CD424" s="215"/>
      <c r="CE424" s="215"/>
      <c r="CF424" s="215"/>
      <c r="CG424" s="215"/>
      <c r="CH424" s="215"/>
      <c r="CI424" s="215"/>
      <c r="CJ424" s="215"/>
      <c r="CK424" s="215"/>
      <c r="CL424" s="215"/>
      <c r="CM424" s="215"/>
      <c r="CN424" s="215"/>
      <c r="CO424" s="215"/>
      <c r="CP424" s="215"/>
      <c r="CQ424" s="215"/>
      <c r="CR424" s="215"/>
      <c r="CS424" s="215"/>
      <c r="CT424" s="215"/>
      <c r="CU424" s="215"/>
      <c r="CV424" s="215"/>
      <c r="CW424" s="215"/>
      <c r="CX424" s="215"/>
      <c r="CY424" s="215"/>
      <c r="CZ424" s="215"/>
      <c r="DA424" s="215"/>
      <c r="DB424" s="215"/>
      <c r="DC424" s="215"/>
      <c r="DD424" s="215"/>
      <c r="DE424" s="215"/>
      <c r="DF424" s="215"/>
      <c r="DG424" s="215"/>
      <c r="DH424" s="215"/>
      <c r="DI424" s="215"/>
      <c r="DJ424" s="215"/>
      <c r="DK424" s="215"/>
      <c r="DL424" s="215"/>
      <c r="DM424" s="215"/>
      <c r="DN424" s="215"/>
      <c r="DO424" s="215"/>
      <c r="DP424" s="215"/>
      <c r="DQ424" s="215"/>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row>
    <row r="425" spans="1:180" ht="11.25" customHeight="1">
      <c r="A425"/>
      <c r="B425"/>
      <c r="C425"/>
      <c r="D425"/>
      <c r="E425"/>
      <c r="F425"/>
      <c r="G425"/>
      <c r="H425"/>
      <c r="I425"/>
      <c r="J425"/>
      <c r="K425"/>
      <c r="L425"/>
      <c r="M425"/>
      <c r="N425"/>
      <c r="O425"/>
      <c r="P425"/>
      <c r="Q425"/>
      <c r="R425"/>
      <c r="S425" s="388" t="s">
        <v>130</v>
      </c>
      <c r="T425" s="388"/>
      <c r="U425" s="388"/>
      <c r="V425" s="388"/>
      <c r="W425" s="388"/>
      <c r="X425" s="388"/>
      <c r="Y425" s="388"/>
      <c r="Z425" s="388"/>
      <c r="AA425" s="388"/>
      <c r="AB425" s="388"/>
      <c r="AC425" s="388"/>
      <c r="AD425" s="388"/>
      <c r="AE425" s="388"/>
      <c r="AF425" s="388"/>
      <c r="AG425" s="388"/>
      <c r="AH425" s="388"/>
      <c r="AI425" s="388"/>
      <c r="AJ425" s="388"/>
      <c r="AK425" s="388"/>
      <c r="AL425" s="388"/>
      <c r="AM425" s="388"/>
      <c r="AN425" s="388"/>
      <c r="AO425" s="388"/>
      <c r="AP425" s="388"/>
      <c r="AQ425" s="388"/>
      <c r="AR425" s="388"/>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s="211" t="s">
        <v>131</v>
      </c>
      <c r="CA425" s="211"/>
      <c r="CB425" s="211"/>
      <c r="CC425" s="211"/>
      <c r="CD425" s="211"/>
      <c r="CE425" s="211"/>
      <c r="CF425" s="211"/>
      <c r="CG425" s="211"/>
      <c r="CH425" s="211"/>
      <c r="CI425" s="211"/>
      <c r="CJ425" s="211"/>
      <c r="CK425" s="211"/>
      <c r="CL425" s="211"/>
      <c r="CM425" s="211"/>
      <c r="CN425" s="211"/>
      <c r="CO425" s="211"/>
      <c r="CP425" s="211"/>
      <c r="CQ425" s="211"/>
      <c r="CR425" s="211"/>
      <c r="CS425" s="211"/>
      <c r="CT425" s="211"/>
      <c r="CU425" s="211"/>
      <c r="CV425" s="211"/>
      <c r="CW425" s="211"/>
      <c r="CX425" s="211"/>
      <c r="CY425" s="211"/>
      <c r="CZ425" s="211"/>
      <c r="DA425" s="211"/>
      <c r="DB425" s="211"/>
      <c r="DC425" s="211"/>
      <c r="DD425" s="211"/>
      <c r="DE425" s="211"/>
      <c r="DF425" s="211"/>
      <c r="DG425" s="211"/>
      <c r="DH425" s="211"/>
      <c r="DI425" s="211"/>
      <c r="DJ425" s="211"/>
      <c r="DK425" s="211"/>
      <c r="DL425" s="211"/>
      <c r="DM425" s="211"/>
      <c r="DN425" s="211"/>
      <c r="DO425" s="211"/>
      <c r="DP425" s="211"/>
      <c r="DQ425" s="211"/>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row>
    <row r="426" ht="17.25" customHeight="1"/>
    <row r="427" spans="1:180" ht="21.75" customHeight="1">
      <c r="A427"/>
      <c r="B427"/>
      <c r="C427" s="212" t="s">
        <v>182</v>
      </c>
      <c r="D427" s="212"/>
      <c r="E427" s="212"/>
      <c r="F427" s="212"/>
      <c r="G427" s="212"/>
      <c r="H427" s="212"/>
      <c r="I427" s="212"/>
      <c r="J427" s="212"/>
      <c r="K427" s="212"/>
      <c r="L427" s="212"/>
      <c r="M427" s="212"/>
      <c r="N427" s="212"/>
      <c r="O427" s="212"/>
      <c r="P427" s="212"/>
      <c r="Q427" s="212"/>
      <c r="R427" s="212"/>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s="215" t="s">
        <v>183</v>
      </c>
      <c r="CA427" s="215"/>
      <c r="CB427" s="215"/>
      <c r="CC427" s="215"/>
      <c r="CD427" s="215"/>
      <c r="CE427" s="215"/>
      <c r="CF427" s="215"/>
      <c r="CG427" s="215"/>
      <c r="CH427" s="215"/>
      <c r="CI427" s="215"/>
      <c r="CJ427" s="215"/>
      <c r="CK427" s="215"/>
      <c r="CL427" s="215"/>
      <c r="CM427" s="215"/>
      <c r="CN427" s="215"/>
      <c r="CO427" s="215"/>
      <c r="CP427" s="215"/>
      <c r="CQ427" s="215"/>
      <c r="CR427" s="215"/>
      <c r="CS427" s="215"/>
      <c r="CT427" s="215"/>
      <c r="CU427" s="215"/>
      <c r="CV427" s="215"/>
      <c r="CW427" s="215"/>
      <c r="CX427" s="215"/>
      <c r="CY427" s="215"/>
      <c r="CZ427" s="215"/>
      <c r="DA427" s="215"/>
      <c r="DB427" s="215"/>
      <c r="DC427" s="215"/>
      <c r="DD427" s="215"/>
      <c r="DE427" s="215"/>
      <c r="DF427" s="215"/>
      <c r="DG427" s="215"/>
      <c r="DH427" s="215"/>
      <c r="DI427" s="215"/>
      <c r="DJ427" s="215"/>
      <c r="DK427" s="215"/>
      <c r="DL427" s="215"/>
      <c r="DM427" s="215"/>
      <c r="DN427" s="215"/>
      <c r="DO427" s="215"/>
      <c r="DP427" s="215"/>
      <c r="DQ427" s="215"/>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row>
    <row r="428" spans="1:180" ht="11.25" customHeight="1">
      <c r="A428"/>
      <c r="B428"/>
      <c r="C428"/>
      <c r="D428"/>
      <c r="E428"/>
      <c r="F428"/>
      <c r="G428"/>
      <c r="H428"/>
      <c r="I428"/>
      <c r="J428"/>
      <c r="K428"/>
      <c r="L428"/>
      <c r="M428"/>
      <c r="N428"/>
      <c r="O428"/>
      <c r="P428"/>
      <c r="Q428"/>
      <c r="R428"/>
      <c r="S428" s="388" t="s">
        <v>130</v>
      </c>
      <c r="T428" s="388"/>
      <c r="U428" s="388"/>
      <c r="V428" s="388"/>
      <c r="W428" s="388"/>
      <c r="X428" s="388"/>
      <c r="Y428" s="388"/>
      <c r="Z428" s="388"/>
      <c r="AA428" s="388"/>
      <c r="AB428" s="388"/>
      <c r="AC428" s="388"/>
      <c r="AD428" s="388"/>
      <c r="AE428" s="388"/>
      <c r="AF428" s="388"/>
      <c r="AG428" s="388"/>
      <c r="AH428" s="388"/>
      <c r="AI428" s="388"/>
      <c r="AJ428" s="388"/>
      <c r="AK428" s="388"/>
      <c r="AL428" s="388"/>
      <c r="AM428" s="388"/>
      <c r="AN428" s="388"/>
      <c r="AO428" s="388"/>
      <c r="AP428" s="388"/>
      <c r="AQ428" s="388"/>
      <c r="AR428" s="38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s="211" t="s">
        <v>131</v>
      </c>
      <c r="CA428" s="211"/>
      <c r="CB428" s="211"/>
      <c r="CC428" s="211"/>
      <c r="CD428" s="211"/>
      <c r="CE428" s="211"/>
      <c r="CF428" s="211"/>
      <c r="CG428" s="211"/>
      <c r="CH428" s="211"/>
      <c r="CI428" s="211"/>
      <c r="CJ428" s="211"/>
      <c r="CK428" s="211"/>
      <c r="CL428" s="211"/>
      <c r="CM428" s="211"/>
      <c r="CN428" s="211"/>
      <c r="CO428" s="211"/>
      <c r="CP428" s="211"/>
      <c r="CQ428" s="211"/>
      <c r="CR428" s="211"/>
      <c r="CS428" s="211"/>
      <c r="CT428" s="211"/>
      <c r="CU428" s="211"/>
      <c r="CV428" s="211"/>
      <c r="CW428" s="211"/>
      <c r="CX428" s="211"/>
      <c r="CY428" s="211"/>
      <c r="CZ428" s="211"/>
      <c r="DA428" s="211"/>
      <c r="DB428" s="211"/>
      <c r="DC428" s="211"/>
      <c r="DD428" s="211"/>
      <c r="DE428" s="211"/>
      <c r="DF428" s="211"/>
      <c r="DG428" s="211"/>
      <c r="DH428" s="211"/>
      <c r="DI428" s="211"/>
      <c r="DJ428" s="211"/>
      <c r="DK428" s="211"/>
      <c r="DL428" s="211"/>
      <c r="DM428" s="211"/>
      <c r="DN428" s="211"/>
      <c r="DO428" s="211"/>
      <c r="DP428" s="211"/>
      <c r="DQ428" s="211"/>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row>
  </sheetData>
  <sheetProtection/>
  <mergeCells count="1755">
    <mergeCell ref="D283:EP283"/>
    <mergeCell ref="D289:X289"/>
    <mergeCell ref="D291:X291"/>
    <mergeCell ref="B289:C289"/>
    <mergeCell ref="D288:X288"/>
    <mergeCell ref="Y289:AH289"/>
    <mergeCell ref="AI289:BI289"/>
    <mergeCell ref="BJ289:CB289"/>
    <mergeCell ref="DC289:DT289"/>
    <mergeCell ref="B288:C288"/>
    <mergeCell ref="Y288:AH288"/>
    <mergeCell ref="AI288:BI288"/>
    <mergeCell ref="BJ288:CB288"/>
    <mergeCell ref="DC288:DT288"/>
    <mergeCell ref="B287:C287"/>
    <mergeCell ref="D287:X287"/>
    <mergeCell ref="Y287:AH287"/>
    <mergeCell ref="AI287:BI287"/>
    <mergeCell ref="BJ287:CB287"/>
    <mergeCell ref="DC287:DT287"/>
    <mergeCell ref="B286:C286"/>
    <mergeCell ref="D286:X286"/>
    <mergeCell ref="Y286:AH286"/>
    <mergeCell ref="AI286:BI286"/>
    <mergeCell ref="BJ286:CB286"/>
    <mergeCell ref="DC286:DT286"/>
    <mergeCell ref="B285:C285"/>
    <mergeCell ref="D285:X285"/>
    <mergeCell ref="Y285:AH285"/>
    <mergeCell ref="AI285:BI285"/>
    <mergeCell ref="BJ285:CB285"/>
    <mergeCell ref="DC285:DT285"/>
    <mergeCell ref="B284:C284"/>
    <mergeCell ref="D284:X284"/>
    <mergeCell ref="Y284:AH284"/>
    <mergeCell ref="AI284:BI284"/>
    <mergeCell ref="BJ284:CB284"/>
    <mergeCell ref="DC284:DT284"/>
    <mergeCell ref="DC281:DT281"/>
    <mergeCell ref="B282:C282"/>
    <mergeCell ref="D282:X282"/>
    <mergeCell ref="Y282:AH282"/>
    <mergeCell ref="AI282:BI282"/>
    <mergeCell ref="BJ282:CB282"/>
    <mergeCell ref="DC282:DT282"/>
    <mergeCell ref="Q307:AJ307"/>
    <mergeCell ref="B281:C281"/>
    <mergeCell ref="D281:X281"/>
    <mergeCell ref="Y281:AH281"/>
    <mergeCell ref="AI281:BI281"/>
    <mergeCell ref="BJ281:CB281"/>
    <mergeCell ref="B283:C283"/>
    <mergeCell ref="B314:ED314"/>
    <mergeCell ref="Q312:Z312"/>
    <mergeCell ref="C312:P312"/>
    <mergeCell ref="C311:P311"/>
    <mergeCell ref="Q309:Z309"/>
    <mergeCell ref="C309:P309"/>
    <mergeCell ref="X337:AF337"/>
    <mergeCell ref="P320:AK320"/>
    <mergeCell ref="C320:O320"/>
    <mergeCell ref="P319:AK319"/>
    <mergeCell ref="C319:O319"/>
    <mergeCell ref="B315:ED315"/>
    <mergeCell ref="C354:H354"/>
    <mergeCell ref="X344:AF344"/>
    <mergeCell ref="C344:W344"/>
    <mergeCell ref="B340:DQ340"/>
    <mergeCell ref="X338:AF338"/>
    <mergeCell ref="C338:W338"/>
    <mergeCell ref="C364:H364"/>
    <mergeCell ref="C359:H359"/>
    <mergeCell ref="C358:H358"/>
    <mergeCell ref="C357:H357"/>
    <mergeCell ref="C356:H356"/>
    <mergeCell ref="C355:H355"/>
    <mergeCell ref="G388:Y388"/>
    <mergeCell ref="C388:F388"/>
    <mergeCell ref="C380:G380"/>
    <mergeCell ref="C379:G379"/>
    <mergeCell ref="C378:G378"/>
    <mergeCell ref="C377:G377"/>
    <mergeCell ref="G393:Y393"/>
    <mergeCell ref="C393:F393"/>
    <mergeCell ref="G392:Y392"/>
    <mergeCell ref="C392:F392"/>
    <mergeCell ref="G390:Y390"/>
    <mergeCell ref="C390:F390"/>
    <mergeCell ref="G396:Y396"/>
    <mergeCell ref="C396:F396"/>
    <mergeCell ref="G395:Y395"/>
    <mergeCell ref="C395:F395"/>
    <mergeCell ref="G394:Y394"/>
    <mergeCell ref="C394:F394"/>
    <mergeCell ref="C404:AF404"/>
    <mergeCell ref="B402:DQ402"/>
    <mergeCell ref="G399:Y399"/>
    <mergeCell ref="G398:Y398"/>
    <mergeCell ref="C398:F398"/>
    <mergeCell ref="G397:Y397"/>
    <mergeCell ref="C397:F397"/>
    <mergeCell ref="B291:C291"/>
    <mergeCell ref="D290:X290"/>
    <mergeCell ref="Y291:AH291"/>
    <mergeCell ref="AI291:BI291"/>
    <mergeCell ref="BJ291:CB291"/>
    <mergeCell ref="DC291:DT291"/>
    <mergeCell ref="B290:C290"/>
    <mergeCell ref="Y290:AH290"/>
    <mergeCell ref="AI290:BI290"/>
    <mergeCell ref="BJ290:CB290"/>
    <mergeCell ref="DC290:DT290"/>
    <mergeCell ref="B280:C280"/>
    <mergeCell ref="D280:X280"/>
    <mergeCell ref="Y280:AH280"/>
    <mergeCell ref="AI280:BI280"/>
    <mergeCell ref="BJ280:CB280"/>
    <mergeCell ref="DC280:DT280"/>
    <mergeCell ref="B279:C279"/>
    <mergeCell ref="D279:X279"/>
    <mergeCell ref="Y279:AH279"/>
    <mergeCell ref="AI279:BI279"/>
    <mergeCell ref="BJ279:CB279"/>
    <mergeCell ref="DC279:DT279"/>
    <mergeCell ref="B278:C278"/>
    <mergeCell ref="D278:X278"/>
    <mergeCell ref="Y278:AH278"/>
    <mergeCell ref="AI278:BI278"/>
    <mergeCell ref="BJ278:CB278"/>
    <mergeCell ref="DC278:DT278"/>
    <mergeCell ref="DQ185:EC185"/>
    <mergeCell ref="D168:EO168"/>
    <mergeCell ref="D177:EP177"/>
    <mergeCell ref="B274:C274"/>
    <mergeCell ref="D274:EP274"/>
    <mergeCell ref="B185:C185"/>
    <mergeCell ref="D185:X185"/>
    <mergeCell ref="Y185:AG185"/>
    <mergeCell ref="AH185:BH185"/>
    <mergeCell ref="BI185:BV185"/>
    <mergeCell ref="CN185:DA185"/>
    <mergeCell ref="BI183:BV183"/>
    <mergeCell ref="CN183:DA183"/>
    <mergeCell ref="DQ183:EC183"/>
    <mergeCell ref="BI184:BV184"/>
    <mergeCell ref="CN184:DA184"/>
    <mergeCell ref="DQ184:EC184"/>
    <mergeCell ref="CN180:DA180"/>
    <mergeCell ref="DQ180:EC180"/>
    <mergeCell ref="BI181:BV181"/>
    <mergeCell ref="CN181:DA181"/>
    <mergeCell ref="DQ181:EC181"/>
    <mergeCell ref="BI182:BV182"/>
    <mergeCell ref="CN182:DA182"/>
    <mergeCell ref="DQ182:EC182"/>
    <mergeCell ref="BI178:BV178"/>
    <mergeCell ref="CN178:DA178"/>
    <mergeCell ref="DQ178:EC178"/>
    <mergeCell ref="BI179:BV179"/>
    <mergeCell ref="CN179:DA179"/>
    <mergeCell ref="DQ179:EC179"/>
    <mergeCell ref="CN174:DA174"/>
    <mergeCell ref="DQ174:EC174"/>
    <mergeCell ref="BI175:BV175"/>
    <mergeCell ref="CN175:DA175"/>
    <mergeCell ref="DQ175:EC175"/>
    <mergeCell ref="BI176:BV176"/>
    <mergeCell ref="CN176:DA176"/>
    <mergeCell ref="DQ176:EC176"/>
    <mergeCell ref="CN171:DA171"/>
    <mergeCell ref="DQ171:EC171"/>
    <mergeCell ref="BI172:BV172"/>
    <mergeCell ref="CN172:DA172"/>
    <mergeCell ref="DQ172:EC172"/>
    <mergeCell ref="BI173:BV173"/>
    <mergeCell ref="CN173:DA173"/>
    <mergeCell ref="DQ173:EC173"/>
    <mergeCell ref="BI170:BV170"/>
    <mergeCell ref="CN170:DA170"/>
    <mergeCell ref="DQ170:EC170"/>
    <mergeCell ref="B275:C275"/>
    <mergeCell ref="D275:X275"/>
    <mergeCell ref="Y275:AH275"/>
    <mergeCell ref="AI275:BI275"/>
    <mergeCell ref="BJ275:CB275"/>
    <mergeCell ref="DC275:DT275"/>
    <mergeCell ref="B184:C184"/>
    <mergeCell ref="D184:X184"/>
    <mergeCell ref="Y184:AG184"/>
    <mergeCell ref="AH184:BH184"/>
    <mergeCell ref="BI171:BV171"/>
    <mergeCell ref="BI174:BV174"/>
    <mergeCell ref="BI180:BV180"/>
    <mergeCell ref="B182:C182"/>
    <mergeCell ref="D182:X182"/>
    <mergeCell ref="Y182:AG182"/>
    <mergeCell ref="AH182:BH182"/>
    <mergeCell ref="B183:C183"/>
    <mergeCell ref="D183:X183"/>
    <mergeCell ref="Y183:AG183"/>
    <mergeCell ref="AH183:BH183"/>
    <mergeCell ref="B180:C180"/>
    <mergeCell ref="D180:X180"/>
    <mergeCell ref="Y180:AG180"/>
    <mergeCell ref="AH180:BH180"/>
    <mergeCell ref="B181:C181"/>
    <mergeCell ref="D181:X181"/>
    <mergeCell ref="Y181:AG181"/>
    <mergeCell ref="AH181:BH181"/>
    <mergeCell ref="B178:C178"/>
    <mergeCell ref="AH178:BH178"/>
    <mergeCell ref="B179:C179"/>
    <mergeCell ref="D179:X179"/>
    <mergeCell ref="Y179:AG179"/>
    <mergeCell ref="AH179:BH179"/>
    <mergeCell ref="B176:C176"/>
    <mergeCell ref="D176:X176"/>
    <mergeCell ref="Y176:AG176"/>
    <mergeCell ref="AH176:BH176"/>
    <mergeCell ref="B177:C177"/>
    <mergeCell ref="B276:C276"/>
    <mergeCell ref="D276:X276"/>
    <mergeCell ref="Y276:AH276"/>
    <mergeCell ref="AI276:BI276"/>
    <mergeCell ref="B174:C174"/>
    <mergeCell ref="D174:X174"/>
    <mergeCell ref="Y174:AG174"/>
    <mergeCell ref="AH174:BH174"/>
    <mergeCell ref="B175:C175"/>
    <mergeCell ref="D175:X175"/>
    <mergeCell ref="Y175:AG175"/>
    <mergeCell ref="AH175:BH175"/>
    <mergeCell ref="B172:C172"/>
    <mergeCell ref="D172:X172"/>
    <mergeCell ref="Y172:AG172"/>
    <mergeCell ref="AH172:BH172"/>
    <mergeCell ref="B173:C173"/>
    <mergeCell ref="D173:X173"/>
    <mergeCell ref="Y173:AG173"/>
    <mergeCell ref="AH173:BH173"/>
    <mergeCell ref="B170:C170"/>
    <mergeCell ref="D170:X170"/>
    <mergeCell ref="Y170:AG170"/>
    <mergeCell ref="AH170:BH170"/>
    <mergeCell ref="B171:C171"/>
    <mergeCell ref="D171:X171"/>
    <mergeCell ref="Y171:AG171"/>
    <mergeCell ref="AH171:BH171"/>
    <mergeCell ref="B168:C168"/>
    <mergeCell ref="B169:C169"/>
    <mergeCell ref="BJ276:CB276"/>
    <mergeCell ref="DC276:DT276"/>
    <mergeCell ref="B277:C277"/>
    <mergeCell ref="D277:X277"/>
    <mergeCell ref="Y277:AH277"/>
    <mergeCell ref="AI277:BI277"/>
    <mergeCell ref="BJ277:CB277"/>
    <mergeCell ref="DC277:DT277"/>
    <mergeCell ref="DY92:EJ92"/>
    <mergeCell ref="FJ92:FS92"/>
    <mergeCell ref="DJ93:DX93"/>
    <mergeCell ref="DY93:EJ93"/>
    <mergeCell ref="FJ93:FS93"/>
    <mergeCell ref="C111:V111"/>
    <mergeCell ref="W111:AC111"/>
    <mergeCell ref="BD111:BS111"/>
    <mergeCell ref="BT111:CH111"/>
    <mergeCell ref="DM111:DX111"/>
    <mergeCell ref="DJ92:DX92"/>
    <mergeCell ref="C112:V112"/>
    <mergeCell ref="W112:AC112"/>
    <mergeCell ref="BD112:BS112"/>
    <mergeCell ref="BT112:CH112"/>
    <mergeCell ref="DM112:DX112"/>
    <mergeCell ref="C92:U92"/>
    <mergeCell ref="V92:AB92"/>
    <mergeCell ref="BB92:BQ92"/>
    <mergeCell ref="BR92:CF92"/>
    <mergeCell ref="C93:U93"/>
    <mergeCell ref="V93:AB93"/>
    <mergeCell ref="BB93:BQ93"/>
    <mergeCell ref="BR93:CF93"/>
    <mergeCell ref="B24:ED24"/>
    <mergeCell ref="AC27:AN27"/>
    <mergeCell ref="AO27:BF27"/>
    <mergeCell ref="FJ87:FU87"/>
    <mergeCell ref="FJ88:FU88"/>
    <mergeCell ref="EB96:EI96"/>
    <mergeCell ref="FK96:FS96"/>
    <mergeCell ref="AC31:AN31"/>
    <mergeCell ref="AC48:AN48"/>
    <mergeCell ref="V45:BU45"/>
    <mergeCell ref="EB97:EI97"/>
    <mergeCell ref="FK97:FS97"/>
    <mergeCell ref="AA396:AH396"/>
    <mergeCell ref="AA397:AH397"/>
    <mergeCell ref="AA398:AH398"/>
    <mergeCell ref="AA399:AH399"/>
    <mergeCell ref="AA356:AL356"/>
    <mergeCell ref="B294:DQ294"/>
    <mergeCell ref="D211:EP211"/>
    <mergeCell ref="B212:C212"/>
    <mergeCell ref="B411:EU411"/>
    <mergeCell ref="AA390:AH390"/>
    <mergeCell ref="AA391:AH391"/>
    <mergeCell ref="AA392:AH392"/>
    <mergeCell ref="AA393:AH393"/>
    <mergeCell ref="AA394:AH394"/>
    <mergeCell ref="AA395:AH395"/>
    <mergeCell ref="DT390:FP390"/>
    <mergeCell ref="C391:F391"/>
    <mergeCell ref="G391:Y391"/>
    <mergeCell ref="D212:X212"/>
    <mergeCell ref="Y212:AG212"/>
    <mergeCell ref="AH212:BH212"/>
    <mergeCell ref="DQ212:EC212"/>
    <mergeCell ref="B213:C213"/>
    <mergeCell ref="D213:EP213"/>
    <mergeCell ref="BI212:BV212"/>
    <mergeCell ref="CN212:DA212"/>
    <mergeCell ref="D214:EP214"/>
    <mergeCell ref="AA357:AL357"/>
    <mergeCell ref="AA355:AL355"/>
    <mergeCell ref="D215:X215"/>
    <mergeCell ref="Y215:AG215"/>
    <mergeCell ref="AH215:BH215"/>
    <mergeCell ref="BI215:BV215"/>
    <mergeCell ref="CN215:DA215"/>
    <mergeCell ref="DQ215:EC215"/>
    <mergeCell ref="D216:EP216"/>
    <mergeCell ref="B217:C217"/>
    <mergeCell ref="D217:X217"/>
    <mergeCell ref="Y217:AG217"/>
    <mergeCell ref="AH217:BH217"/>
    <mergeCell ref="BI217:BV217"/>
    <mergeCell ref="CN217:DA217"/>
    <mergeCell ref="DQ217:EC217"/>
    <mergeCell ref="B215:C215"/>
    <mergeCell ref="EM221:EN221"/>
    <mergeCell ref="D218:EP218"/>
    <mergeCell ref="B219:C219"/>
    <mergeCell ref="D219:X219"/>
    <mergeCell ref="Y219:AG219"/>
    <mergeCell ref="AH219:BH219"/>
    <mergeCell ref="BI219:BV219"/>
    <mergeCell ref="CN219:DA219"/>
    <mergeCell ref="DQ219:EC219"/>
    <mergeCell ref="FH321:FR321"/>
    <mergeCell ref="D220:EL220"/>
    <mergeCell ref="EM220:EN220"/>
    <mergeCell ref="B221:C221"/>
    <mergeCell ref="D221:X221"/>
    <mergeCell ref="Y221:AG221"/>
    <mergeCell ref="AH221:BH221"/>
    <mergeCell ref="BI221:BV221"/>
    <mergeCell ref="CN221:DA221"/>
    <mergeCell ref="DQ221:EC221"/>
    <mergeCell ref="D225:X226"/>
    <mergeCell ref="C321:O321"/>
    <mergeCell ref="P321:AK321"/>
    <mergeCell ref="AL321:DG321"/>
    <mergeCell ref="DH321:DV321"/>
    <mergeCell ref="AI225:BI226"/>
    <mergeCell ref="BJ225:DB225"/>
    <mergeCell ref="DC225:EQ225"/>
    <mergeCell ref="BJ226:CB226"/>
    <mergeCell ref="EI321:ET321"/>
    <mergeCell ref="D209:EP209"/>
    <mergeCell ref="B210:C210"/>
    <mergeCell ref="D210:X210"/>
    <mergeCell ref="Y210:AG210"/>
    <mergeCell ref="AH210:BH210"/>
    <mergeCell ref="BI210:BV210"/>
    <mergeCell ref="CN210:DA210"/>
    <mergeCell ref="DQ210:EC210"/>
    <mergeCell ref="Y225:AH226"/>
    <mergeCell ref="D207:EP207"/>
    <mergeCell ref="B208:C208"/>
    <mergeCell ref="D208:X208"/>
    <mergeCell ref="Y208:AG208"/>
    <mergeCell ref="AH208:BH208"/>
    <mergeCell ref="BI208:BV208"/>
    <mergeCell ref="CN208:DA208"/>
    <mergeCell ref="DQ208:EC208"/>
    <mergeCell ref="B204:C204"/>
    <mergeCell ref="D204:EP204"/>
    <mergeCell ref="D205:EP205"/>
    <mergeCell ref="B206:C206"/>
    <mergeCell ref="D206:X206"/>
    <mergeCell ref="Y206:AG206"/>
    <mergeCell ref="AH206:BH206"/>
    <mergeCell ref="BI206:BV206"/>
    <mergeCell ref="CN206:DA206"/>
    <mergeCell ref="DQ206:EC206"/>
    <mergeCell ref="D200:EP200"/>
    <mergeCell ref="B201:C201"/>
    <mergeCell ref="D201:X201"/>
    <mergeCell ref="Y201:AG201"/>
    <mergeCell ref="AH201:BH201"/>
    <mergeCell ref="BI201:BV201"/>
    <mergeCell ref="CN201:DA201"/>
    <mergeCell ref="DQ201:EC201"/>
    <mergeCell ref="D186:EP186"/>
    <mergeCell ref="B195:C195"/>
    <mergeCell ref="D195:EP195"/>
    <mergeCell ref="D196:EP196"/>
    <mergeCell ref="B197:C197"/>
    <mergeCell ref="D197:X197"/>
    <mergeCell ref="Y197:AG197"/>
    <mergeCell ref="AH197:BH197"/>
    <mergeCell ref="BI197:BV197"/>
    <mergeCell ref="CN197:DA197"/>
    <mergeCell ref="DQ197:EC197"/>
    <mergeCell ref="D198:EP198"/>
    <mergeCell ref="B199:C199"/>
    <mergeCell ref="D199:X199"/>
    <mergeCell ref="Y199:AG199"/>
    <mergeCell ref="AH199:BH199"/>
    <mergeCell ref="BI199:BV199"/>
    <mergeCell ref="CN199:DA199"/>
    <mergeCell ref="DQ199:EC199"/>
    <mergeCell ref="D164:EP164"/>
    <mergeCell ref="D165:X165"/>
    <mergeCell ref="Y165:AG165"/>
    <mergeCell ref="AH165:BH165"/>
    <mergeCell ref="BI165:BV165"/>
    <mergeCell ref="CN165:DA165"/>
    <mergeCell ref="DQ165:EC165"/>
    <mergeCell ref="DQ161:EC161"/>
    <mergeCell ref="D162:EP162"/>
    <mergeCell ref="B163:C163"/>
    <mergeCell ref="D163:X163"/>
    <mergeCell ref="Y163:AG163"/>
    <mergeCell ref="AH163:BH163"/>
    <mergeCell ref="BI163:BV163"/>
    <mergeCell ref="CN163:DA163"/>
    <mergeCell ref="DQ163:EC163"/>
    <mergeCell ref="B161:C161"/>
    <mergeCell ref="D161:X161"/>
    <mergeCell ref="Y161:AG161"/>
    <mergeCell ref="AH161:BH161"/>
    <mergeCell ref="BI161:BV161"/>
    <mergeCell ref="CN161:DA161"/>
    <mergeCell ref="W114:AA114"/>
    <mergeCell ref="BW114:CF114"/>
    <mergeCell ref="BN114:BR114"/>
    <mergeCell ref="Y121:AG121"/>
    <mergeCell ref="AH121:BH121"/>
    <mergeCell ref="C97:U97"/>
    <mergeCell ref="V97:AB97"/>
    <mergeCell ref="BB97:BQ97"/>
    <mergeCell ref="BR97:CF97"/>
    <mergeCell ref="CW103:DK103"/>
    <mergeCell ref="W99:AA99"/>
    <mergeCell ref="C98:U98"/>
    <mergeCell ref="V98:AB98"/>
    <mergeCell ref="BB98:BQ98"/>
    <mergeCell ref="BR98:CF98"/>
    <mergeCell ref="C105:V105"/>
    <mergeCell ref="W105:AC105"/>
    <mergeCell ref="AE104:AO104"/>
    <mergeCell ref="AP104:BB104"/>
    <mergeCell ref="DY98:EJ98"/>
    <mergeCell ref="DL103:DZ103"/>
    <mergeCell ref="BC104:BR104"/>
    <mergeCell ref="BS104:CG104"/>
    <mergeCell ref="CH104:CV104"/>
    <mergeCell ref="CW104:DK104"/>
    <mergeCell ref="C104:U104"/>
    <mergeCell ref="V104:AD104"/>
    <mergeCell ref="FJ95:FT95"/>
    <mergeCell ref="BR99:CF99"/>
    <mergeCell ref="DN99:DW99"/>
    <mergeCell ref="DJ97:DX97"/>
    <mergeCell ref="BB95:BQ95"/>
    <mergeCell ref="BR95:CF95"/>
    <mergeCell ref="FJ98:FT98"/>
    <mergeCell ref="B100:ED100"/>
    <mergeCell ref="B33:ED33"/>
    <mergeCell ref="AC36:AN36"/>
    <mergeCell ref="AO36:BF36"/>
    <mergeCell ref="BG36:BU36"/>
    <mergeCell ref="BV39:CL39"/>
    <mergeCell ref="B35:B36"/>
    <mergeCell ref="C35:G36"/>
    <mergeCell ref="H35:U36"/>
    <mergeCell ref="V35:BU35"/>
    <mergeCell ref="BV35:EB35"/>
    <mergeCell ref="DY95:EJ95"/>
    <mergeCell ref="DJ95:DX95"/>
    <mergeCell ref="CV36:DO36"/>
    <mergeCell ref="DP36:EB36"/>
    <mergeCell ref="BV36:CL36"/>
    <mergeCell ref="CM36:CU36"/>
    <mergeCell ref="DP37:EB37"/>
    <mergeCell ref="CM39:CU39"/>
    <mergeCell ref="BV37:CL37"/>
    <mergeCell ref="CV39:DO39"/>
    <mergeCell ref="EC27:EL27"/>
    <mergeCell ref="B7:BJ7"/>
    <mergeCell ref="CJ7:CW7"/>
    <mergeCell ref="B10:BK10"/>
    <mergeCell ref="BZ11:DQ11"/>
    <mergeCell ref="C26:G27"/>
    <mergeCell ref="H26:U27"/>
    <mergeCell ref="V26:BU26"/>
    <mergeCell ref="BV26:EB26"/>
    <mergeCell ref="CQ10:CX10"/>
    <mergeCell ref="AC29:AN29"/>
    <mergeCell ref="B18:DQ18"/>
    <mergeCell ref="B20:ED20"/>
    <mergeCell ref="B21:ED21"/>
    <mergeCell ref="B22:ED22"/>
    <mergeCell ref="B13:BJ13"/>
    <mergeCell ref="BZ13:CN13"/>
    <mergeCell ref="B16:BJ16"/>
    <mergeCell ref="B17:ED17"/>
    <mergeCell ref="B26:B27"/>
    <mergeCell ref="EC26:FV26"/>
    <mergeCell ref="V27:AB27"/>
    <mergeCell ref="EM27:EY27"/>
    <mergeCell ref="EZ27:FL27"/>
    <mergeCell ref="BG27:BU27"/>
    <mergeCell ref="BV27:CL27"/>
    <mergeCell ref="CM27:CU27"/>
    <mergeCell ref="CV27:DO27"/>
    <mergeCell ref="FM27:FV27"/>
    <mergeCell ref="DP27:EB27"/>
    <mergeCell ref="C28:G28"/>
    <mergeCell ref="H28:U28"/>
    <mergeCell ref="V28:AB28"/>
    <mergeCell ref="AC28:AN28"/>
    <mergeCell ref="AO28:BF28"/>
    <mergeCell ref="BG28:BU28"/>
    <mergeCell ref="BV28:CL28"/>
    <mergeCell ref="CM28:CU28"/>
    <mergeCell ref="CV28:DO28"/>
    <mergeCell ref="EC29:EL29"/>
    <mergeCell ref="FM29:FV29"/>
    <mergeCell ref="DP28:EB28"/>
    <mergeCell ref="EC28:EL28"/>
    <mergeCell ref="EM28:EY28"/>
    <mergeCell ref="EZ28:FL28"/>
    <mergeCell ref="H30:U30"/>
    <mergeCell ref="V30:AB30"/>
    <mergeCell ref="AC30:AN30"/>
    <mergeCell ref="AO30:BF30"/>
    <mergeCell ref="FM28:FV28"/>
    <mergeCell ref="H29:U29"/>
    <mergeCell ref="V29:AB29"/>
    <mergeCell ref="BG29:BU29"/>
    <mergeCell ref="BV29:CL29"/>
    <mergeCell ref="DP29:EB29"/>
    <mergeCell ref="EM30:EY30"/>
    <mergeCell ref="EZ30:FL30"/>
    <mergeCell ref="BG30:BU30"/>
    <mergeCell ref="BV30:CL30"/>
    <mergeCell ref="CM30:CU30"/>
    <mergeCell ref="CV30:DO30"/>
    <mergeCell ref="FM30:FV30"/>
    <mergeCell ref="H31:U31"/>
    <mergeCell ref="V31:AB31"/>
    <mergeCell ref="BG31:BU31"/>
    <mergeCell ref="BV31:CL31"/>
    <mergeCell ref="DP31:EB31"/>
    <mergeCell ref="EC31:EL31"/>
    <mergeCell ref="FM31:FV31"/>
    <mergeCell ref="DP30:EB30"/>
    <mergeCell ref="EC30:EL30"/>
    <mergeCell ref="V36:AB36"/>
    <mergeCell ref="V38:AB38"/>
    <mergeCell ref="BG38:BU38"/>
    <mergeCell ref="BV38:CL38"/>
    <mergeCell ref="DP38:EB38"/>
    <mergeCell ref="AO37:BF37"/>
    <mergeCell ref="BG37:BU37"/>
    <mergeCell ref="CM37:CU37"/>
    <mergeCell ref="H39:U39"/>
    <mergeCell ref="CV37:DO37"/>
    <mergeCell ref="C45:G46"/>
    <mergeCell ref="CV46:DO46"/>
    <mergeCell ref="C37:G37"/>
    <mergeCell ref="H37:U37"/>
    <mergeCell ref="V37:AB37"/>
    <mergeCell ref="AC37:AN37"/>
    <mergeCell ref="H38:U38"/>
    <mergeCell ref="BG39:BU39"/>
    <mergeCell ref="EC46:EL46"/>
    <mergeCell ref="H40:U40"/>
    <mergeCell ref="V40:AB40"/>
    <mergeCell ref="BG40:BU40"/>
    <mergeCell ref="BV40:CL40"/>
    <mergeCell ref="DP40:EB40"/>
    <mergeCell ref="BG46:BU46"/>
    <mergeCell ref="DP39:EB39"/>
    <mergeCell ref="V39:AB39"/>
    <mergeCell ref="AC39:AN39"/>
    <mergeCell ref="AO39:BF39"/>
    <mergeCell ref="BV46:CL46"/>
    <mergeCell ref="CM46:CU46"/>
    <mergeCell ref="AO46:BF46"/>
    <mergeCell ref="B41:ED41"/>
    <mergeCell ref="B43:ED43"/>
    <mergeCell ref="B45:B46"/>
    <mergeCell ref="EZ46:FL46"/>
    <mergeCell ref="FM46:FV46"/>
    <mergeCell ref="FM47:FV47"/>
    <mergeCell ref="H45:U46"/>
    <mergeCell ref="BV45:EB45"/>
    <mergeCell ref="EC45:FV45"/>
    <mergeCell ref="V46:AB46"/>
    <mergeCell ref="AC46:AN46"/>
    <mergeCell ref="EM46:EY46"/>
    <mergeCell ref="DP46:EB46"/>
    <mergeCell ref="C47:G47"/>
    <mergeCell ref="H47:U47"/>
    <mergeCell ref="V47:AB47"/>
    <mergeCell ref="AC47:AN47"/>
    <mergeCell ref="AO47:BF47"/>
    <mergeCell ref="EZ47:FL47"/>
    <mergeCell ref="BV47:CL47"/>
    <mergeCell ref="DP47:EB47"/>
    <mergeCell ref="EC47:EL47"/>
    <mergeCell ref="BG47:BU47"/>
    <mergeCell ref="G48:U48"/>
    <mergeCell ref="V48:AB48"/>
    <mergeCell ref="BH48:BU48"/>
    <mergeCell ref="BV48:CL48"/>
    <mergeCell ref="DP48:EB48"/>
    <mergeCell ref="EC48:EM48"/>
    <mergeCell ref="DP50:EB50"/>
    <mergeCell ref="CV47:DO47"/>
    <mergeCell ref="BV49:CL49"/>
    <mergeCell ref="DP49:EB49"/>
    <mergeCell ref="EC49:EM49"/>
    <mergeCell ref="EM47:EY47"/>
    <mergeCell ref="CM47:CU47"/>
    <mergeCell ref="EC50:EM50"/>
    <mergeCell ref="BV50:CL50"/>
    <mergeCell ref="C50:F50"/>
    <mergeCell ref="G50:U50"/>
    <mergeCell ref="V50:AB50"/>
    <mergeCell ref="BH50:BU50"/>
    <mergeCell ref="C49:F49"/>
    <mergeCell ref="G49:U49"/>
    <mergeCell ref="V49:AB49"/>
    <mergeCell ref="BH49:BU49"/>
    <mergeCell ref="DP51:EB51"/>
    <mergeCell ref="EC51:EM51"/>
    <mergeCell ref="C51:F51"/>
    <mergeCell ref="G51:U51"/>
    <mergeCell ref="V51:AB51"/>
    <mergeCell ref="BH51:BU51"/>
    <mergeCell ref="BV51:CL51"/>
    <mergeCell ref="B54:ED54"/>
    <mergeCell ref="G52:U52"/>
    <mergeCell ref="V52:AB52"/>
    <mergeCell ref="BH52:BU52"/>
    <mergeCell ref="BV52:CL52"/>
    <mergeCell ref="AF52:AM52"/>
    <mergeCell ref="B56:B57"/>
    <mergeCell ref="C56:G57"/>
    <mergeCell ref="H56:U57"/>
    <mergeCell ref="V56:BU56"/>
    <mergeCell ref="DP52:EB52"/>
    <mergeCell ref="EC52:EM52"/>
    <mergeCell ref="V57:AB57"/>
    <mergeCell ref="AC57:AN57"/>
    <mergeCell ref="AO57:BF57"/>
    <mergeCell ref="BG57:BU57"/>
    <mergeCell ref="BV57:CL57"/>
    <mergeCell ref="CM57:CU57"/>
    <mergeCell ref="EC57:EL57"/>
    <mergeCell ref="EM57:EY57"/>
    <mergeCell ref="EZ57:FL57"/>
    <mergeCell ref="FM57:FV57"/>
    <mergeCell ref="V58:AB58"/>
    <mergeCell ref="AC58:AN58"/>
    <mergeCell ref="EZ58:FL58"/>
    <mergeCell ref="FM58:FV58"/>
    <mergeCell ref="BV56:EB56"/>
    <mergeCell ref="EC56:FV56"/>
    <mergeCell ref="CV57:DO57"/>
    <mergeCell ref="DP57:EB57"/>
    <mergeCell ref="BV58:CL58"/>
    <mergeCell ref="CM58:CU58"/>
    <mergeCell ref="G59:U59"/>
    <mergeCell ref="B61:ED61"/>
    <mergeCell ref="CV58:DO58"/>
    <mergeCell ref="DP58:EB58"/>
    <mergeCell ref="EC58:EL58"/>
    <mergeCell ref="EM58:EY58"/>
    <mergeCell ref="AO58:BF58"/>
    <mergeCell ref="BG58:BU58"/>
    <mergeCell ref="C58:G58"/>
    <mergeCell ref="H58:U58"/>
    <mergeCell ref="BV64:CL64"/>
    <mergeCell ref="CM64:CU64"/>
    <mergeCell ref="CV64:DO64"/>
    <mergeCell ref="DP64:EB64"/>
    <mergeCell ref="B63:B64"/>
    <mergeCell ref="C63:G64"/>
    <mergeCell ref="H63:U64"/>
    <mergeCell ref="V63:BU63"/>
    <mergeCell ref="CM65:CU65"/>
    <mergeCell ref="C65:G65"/>
    <mergeCell ref="H65:U65"/>
    <mergeCell ref="V65:AB65"/>
    <mergeCell ref="AC65:AN65"/>
    <mergeCell ref="BV63:EB63"/>
    <mergeCell ref="V64:AB64"/>
    <mergeCell ref="AC64:AN64"/>
    <mergeCell ref="AO64:BF64"/>
    <mergeCell ref="BG64:BU64"/>
    <mergeCell ref="CV65:DO65"/>
    <mergeCell ref="DP65:EB65"/>
    <mergeCell ref="G66:U66"/>
    <mergeCell ref="V66:AB66"/>
    <mergeCell ref="BH66:BU66"/>
    <mergeCell ref="BV66:CL66"/>
    <mergeCell ref="DP66:EB66"/>
    <mergeCell ref="AO65:BF65"/>
    <mergeCell ref="BG65:BU65"/>
    <mergeCell ref="BV65:CL65"/>
    <mergeCell ref="BV68:CL68"/>
    <mergeCell ref="DP68:EB68"/>
    <mergeCell ref="C67:F67"/>
    <mergeCell ref="G67:U67"/>
    <mergeCell ref="V67:AB67"/>
    <mergeCell ref="BH67:BU67"/>
    <mergeCell ref="C69:F69"/>
    <mergeCell ref="G69:U69"/>
    <mergeCell ref="V69:AB69"/>
    <mergeCell ref="BH69:BU69"/>
    <mergeCell ref="BV67:CL67"/>
    <mergeCell ref="DP67:EB67"/>
    <mergeCell ref="C68:F68"/>
    <mergeCell ref="G68:U68"/>
    <mergeCell ref="V68:AB68"/>
    <mergeCell ref="BH68:BU68"/>
    <mergeCell ref="BV69:CL69"/>
    <mergeCell ref="DP69:EB69"/>
    <mergeCell ref="G70:U70"/>
    <mergeCell ref="V70:AB70"/>
    <mergeCell ref="BH70:BU70"/>
    <mergeCell ref="BV70:CL70"/>
    <mergeCell ref="DP70:EB70"/>
    <mergeCell ref="B72:ED72"/>
    <mergeCell ref="B74:B75"/>
    <mergeCell ref="C74:G75"/>
    <mergeCell ref="H74:U75"/>
    <mergeCell ref="V74:BU74"/>
    <mergeCell ref="BV74:EB74"/>
    <mergeCell ref="V75:AB75"/>
    <mergeCell ref="AC75:AN75"/>
    <mergeCell ref="AO75:BF75"/>
    <mergeCell ref="BG75:BU75"/>
    <mergeCell ref="BV75:CL75"/>
    <mergeCell ref="CM75:CU75"/>
    <mergeCell ref="CV75:DO75"/>
    <mergeCell ref="DP75:EB75"/>
    <mergeCell ref="CV76:DO76"/>
    <mergeCell ref="DP76:EB76"/>
    <mergeCell ref="G77:U77"/>
    <mergeCell ref="B79:ED79"/>
    <mergeCell ref="AO76:BF76"/>
    <mergeCell ref="BG76:BU76"/>
    <mergeCell ref="BV76:CL76"/>
    <mergeCell ref="CM76:CU76"/>
    <mergeCell ref="C76:G76"/>
    <mergeCell ref="H76:U76"/>
    <mergeCell ref="V76:AB76"/>
    <mergeCell ref="AC76:AN76"/>
    <mergeCell ref="B81:ED81"/>
    <mergeCell ref="B83:B84"/>
    <mergeCell ref="C83:U84"/>
    <mergeCell ref="V83:BQ83"/>
    <mergeCell ref="BR83:DX83"/>
    <mergeCell ref="DY83:FT83"/>
    <mergeCell ref="V84:AB84"/>
    <mergeCell ref="AC84:AN84"/>
    <mergeCell ref="AO84:BA84"/>
    <mergeCell ref="BB84:BQ84"/>
    <mergeCell ref="EX84:FI84"/>
    <mergeCell ref="FJ84:FT84"/>
    <mergeCell ref="BR84:CF84"/>
    <mergeCell ref="CG84:CT84"/>
    <mergeCell ref="CU84:DI84"/>
    <mergeCell ref="DJ84:DX84"/>
    <mergeCell ref="C85:U85"/>
    <mergeCell ref="V85:AB85"/>
    <mergeCell ref="AC85:AN85"/>
    <mergeCell ref="AO85:BA85"/>
    <mergeCell ref="DY84:EJ84"/>
    <mergeCell ref="EK84:EW84"/>
    <mergeCell ref="EK85:EW85"/>
    <mergeCell ref="EX85:FI85"/>
    <mergeCell ref="BB85:BQ85"/>
    <mergeCell ref="BR85:CF85"/>
    <mergeCell ref="CG85:CT85"/>
    <mergeCell ref="CU85:DI85"/>
    <mergeCell ref="FJ85:FT85"/>
    <mergeCell ref="C86:U86"/>
    <mergeCell ref="V86:AB86"/>
    <mergeCell ref="BB86:BQ86"/>
    <mergeCell ref="BR86:CF86"/>
    <mergeCell ref="DJ86:DX86"/>
    <mergeCell ref="DY86:EJ86"/>
    <mergeCell ref="AC86:AN86"/>
    <mergeCell ref="FJ86:FT86"/>
    <mergeCell ref="DJ85:DX85"/>
    <mergeCell ref="DY85:EJ85"/>
    <mergeCell ref="C87:U87"/>
    <mergeCell ref="V87:AB87"/>
    <mergeCell ref="C88:U88"/>
    <mergeCell ref="V88:AB88"/>
    <mergeCell ref="BB88:BQ88"/>
    <mergeCell ref="BR88:CF88"/>
    <mergeCell ref="DJ87:DX87"/>
    <mergeCell ref="DY87:EJ87"/>
    <mergeCell ref="BB87:BQ87"/>
    <mergeCell ref="BR87:CF87"/>
    <mergeCell ref="DJ88:DX88"/>
    <mergeCell ref="DY88:EJ88"/>
    <mergeCell ref="C89:U89"/>
    <mergeCell ref="V89:AB89"/>
    <mergeCell ref="BB89:BQ89"/>
    <mergeCell ref="BR89:CF89"/>
    <mergeCell ref="DJ89:DX89"/>
    <mergeCell ref="DY89:EJ89"/>
    <mergeCell ref="FJ89:FT89"/>
    <mergeCell ref="C90:U90"/>
    <mergeCell ref="V90:AB90"/>
    <mergeCell ref="BB90:BQ90"/>
    <mergeCell ref="BR90:CF90"/>
    <mergeCell ref="FJ90:FT90"/>
    <mergeCell ref="BB94:BQ94"/>
    <mergeCell ref="BR94:CF94"/>
    <mergeCell ref="DJ90:DX90"/>
    <mergeCell ref="DY90:EJ90"/>
    <mergeCell ref="DJ94:DX94"/>
    <mergeCell ref="DY94:EJ94"/>
    <mergeCell ref="BB91:BQ91"/>
    <mergeCell ref="C91:U91"/>
    <mergeCell ref="BR91:CF91"/>
    <mergeCell ref="DJ91:DX91"/>
    <mergeCell ref="DY91:EJ91"/>
    <mergeCell ref="FJ91:FT91"/>
    <mergeCell ref="V91:AB91"/>
    <mergeCell ref="FJ94:FT94"/>
    <mergeCell ref="C96:U96"/>
    <mergeCell ref="V96:AB96"/>
    <mergeCell ref="BB96:BQ96"/>
    <mergeCell ref="BR96:CF96"/>
    <mergeCell ref="DJ96:DX96"/>
    <mergeCell ref="C94:U94"/>
    <mergeCell ref="V94:AB94"/>
    <mergeCell ref="C95:U95"/>
    <mergeCell ref="V95:AB95"/>
    <mergeCell ref="ED99:EK99"/>
    <mergeCell ref="FM99:FS99"/>
    <mergeCell ref="BC99:BQ99"/>
    <mergeCell ref="DJ98:DX98"/>
    <mergeCell ref="B102:B103"/>
    <mergeCell ref="C102:U103"/>
    <mergeCell ref="V102:BR102"/>
    <mergeCell ref="BS102:DZ102"/>
    <mergeCell ref="V103:AD103"/>
    <mergeCell ref="AE103:AO103"/>
    <mergeCell ref="AP103:BB103"/>
    <mergeCell ref="BC103:BR103"/>
    <mergeCell ref="BS103:CG103"/>
    <mergeCell ref="CH103:CV103"/>
    <mergeCell ref="DL104:DZ104"/>
    <mergeCell ref="BD105:BS105"/>
    <mergeCell ref="BT105:CH105"/>
    <mergeCell ref="DM105:EA105"/>
    <mergeCell ref="DM106:EA106"/>
    <mergeCell ref="C106:V106"/>
    <mergeCell ref="W106:AC106"/>
    <mergeCell ref="BD106:BS106"/>
    <mergeCell ref="BT106:CH106"/>
    <mergeCell ref="DM107:EA107"/>
    <mergeCell ref="C107:V107"/>
    <mergeCell ref="W107:AC107"/>
    <mergeCell ref="BD107:BS107"/>
    <mergeCell ref="BT107:CH107"/>
    <mergeCell ref="C108:V108"/>
    <mergeCell ref="W108:AC108"/>
    <mergeCell ref="BD108:BS108"/>
    <mergeCell ref="BT108:CH108"/>
    <mergeCell ref="DM108:EA108"/>
    <mergeCell ref="DM109:EA109"/>
    <mergeCell ref="C110:V110"/>
    <mergeCell ref="W110:AC110"/>
    <mergeCell ref="BD110:BS110"/>
    <mergeCell ref="BT110:CH110"/>
    <mergeCell ref="DM110:EA110"/>
    <mergeCell ref="C109:V109"/>
    <mergeCell ref="W109:AC109"/>
    <mergeCell ref="BD109:BS109"/>
    <mergeCell ref="BT109:CH109"/>
    <mergeCell ref="C113:V113"/>
    <mergeCell ref="W113:AC113"/>
    <mergeCell ref="BD113:BS113"/>
    <mergeCell ref="BT113:CH113"/>
    <mergeCell ref="DM113:EA113"/>
    <mergeCell ref="B117:ED117"/>
    <mergeCell ref="B119:C120"/>
    <mergeCell ref="D119:X120"/>
    <mergeCell ref="Y119:AG120"/>
    <mergeCell ref="AH119:BH120"/>
    <mergeCell ref="BI119:CM119"/>
    <mergeCell ref="CN119:DP119"/>
    <mergeCell ref="DQ119:EP119"/>
    <mergeCell ref="BI120:BV120"/>
    <mergeCell ref="BW120:CM120"/>
    <mergeCell ref="CN120:DA120"/>
    <mergeCell ref="DB120:DP120"/>
    <mergeCell ref="DQ120:EC120"/>
    <mergeCell ref="ED120:EP120"/>
    <mergeCell ref="DQ121:EC121"/>
    <mergeCell ref="ED121:EP121"/>
    <mergeCell ref="B122:C122"/>
    <mergeCell ref="D122:EP122"/>
    <mergeCell ref="BI121:BV121"/>
    <mergeCell ref="BW121:CM121"/>
    <mergeCell ref="CN121:DA121"/>
    <mergeCell ref="DB121:DP121"/>
    <mergeCell ref="B121:C121"/>
    <mergeCell ref="D121:X121"/>
    <mergeCell ref="B159:C159"/>
    <mergeCell ref="D159:EP159"/>
    <mergeCell ref="D160:EP160"/>
    <mergeCell ref="B123:C123"/>
    <mergeCell ref="D123:EP123"/>
    <mergeCell ref="D124:EP124"/>
    <mergeCell ref="B125:C125"/>
    <mergeCell ref="D125:X125"/>
    <mergeCell ref="Y125:AG125"/>
    <mergeCell ref="AH125:BH125"/>
    <mergeCell ref="BI125:BV125"/>
    <mergeCell ref="CN125:DA125"/>
    <mergeCell ref="DQ125:EC125"/>
    <mergeCell ref="D126:EP126"/>
    <mergeCell ref="B127:C127"/>
    <mergeCell ref="D127:X127"/>
    <mergeCell ref="Y127:AG127"/>
    <mergeCell ref="AH127:BH127"/>
    <mergeCell ref="BI127:BV127"/>
    <mergeCell ref="CN127:DA127"/>
    <mergeCell ref="DQ127:EC127"/>
    <mergeCell ref="D128:EP128"/>
    <mergeCell ref="B129:C129"/>
    <mergeCell ref="D129:X129"/>
    <mergeCell ref="Y129:AG129"/>
    <mergeCell ref="AH129:BH129"/>
    <mergeCell ref="BI129:BV129"/>
    <mergeCell ref="CN129:DA129"/>
    <mergeCell ref="DQ129:EC129"/>
    <mergeCell ref="B132:C132"/>
    <mergeCell ref="D132:EP132"/>
    <mergeCell ref="D133:EP133"/>
    <mergeCell ref="B134:C134"/>
    <mergeCell ref="D134:X134"/>
    <mergeCell ref="Y134:AG134"/>
    <mergeCell ref="AH134:BH134"/>
    <mergeCell ref="BI134:BV134"/>
    <mergeCell ref="CN134:DA134"/>
    <mergeCell ref="DQ134:EC134"/>
    <mergeCell ref="D135:EP135"/>
    <mergeCell ref="B136:C136"/>
    <mergeCell ref="D136:X136"/>
    <mergeCell ref="Y136:AG136"/>
    <mergeCell ref="AH136:BH136"/>
    <mergeCell ref="BI136:BV136"/>
    <mergeCell ref="CN136:DA136"/>
    <mergeCell ref="DQ136:EC136"/>
    <mergeCell ref="D137:EP137"/>
    <mergeCell ref="B138:C138"/>
    <mergeCell ref="D138:X138"/>
    <mergeCell ref="Y138:AG138"/>
    <mergeCell ref="AH138:BH138"/>
    <mergeCell ref="BI138:BV138"/>
    <mergeCell ref="CN138:DA138"/>
    <mergeCell ref="DQ138:EC138"/>
    <mergeCell ref="B141:C141"/>
    <mergeCell ref="D141:EP141"/>
    <mergeCell ref="D142:EP142"/>
    <mergeCell ref="B143:C143"/>
    <mergeCell ref="D143:X143"/>
    <mergeCell ref="Y143:AG143"/>
    <mergeCell ref="AH143:BH143"/>
    <mergeCell ref="BI143:BV143"/>
    <mergeCell ref="CN143:DA143"/>
    <mergeCell ref="DQ143:EC143"/>
    <mergeCell ref="D144:EP144"/>
    <mergeCell ref="B145:C145"/>
    <mergeCell ref="D145:X145"/>
    <mergeCell ref="Y145:AG145"/>
    <mergeCell ref="AH145:BH145"/>
    <mergeCell ref="BI145:BV145"/>
    <mergeCell ref="CN145:DA145"/>
    <mergeCell ref="DQ145:EC145"/>
    <mergeCell ref="D146:EP146"/>
    <mergeCell ref="B147:C147"/>
    <mergeCell ref="D147:X147"/>
    <mergeCell ref="Y147:AG147"/>
    <mergeCell ref="AH147:BH147"/>
    <mergeCell ref="BI147:BV147"/>
    <mergeCell ref="CN147:DA147"/>
    <mergeCell ref="DQ147:EC147"/>
    <mergeCell ref="B150:C150"/>
    <mergeCell ref="D150:EP150"/>
    <mergeCell ref="D151:EP151"/>
    <mergeCell ref="B152:C152"/>
    <mergeCell ref="D152:X152"/>
    <mergeCell ref="Y152:AG152"/>
    <mergeCell ref="AH152:BH152"/>
    <mergeCell ref="BI152:BV152"/>
    <mergeCell ref="CN152:DA152"/>
    <mergeCell ref="DQ152:EC152"/>
    <mergeCell ref="D153:EP153"/>
    <mergeCell ref="B154:C154"/>
    <mergeCell ref="D154:X154"/>
    <mergeCell ref="Y154:AG154"/>
    <mergeCell ref="AH154:BH154"/>
    <mergeCell ref="BI154:BV154"/>
    <mergeCell ref="CN154:DA154"/>
    <mergeCell ref="DQ154:EC154"/>
    <mergeCell ref="D155:EP155"/>
    <mergeCell ref="B156:C156"/>
    <mergeCell ref="D156:X156"/>
    <mergeCell ref="Y156:AG156"/>
    <mergeCell ref="AH156:BH156"/>
    <mergeCell ref="BI156:BV156"/>
    <mergeCell ref="CN156:DA156"/>
    <mergeCell ref="DQ156:EC156"/>
    <mergeCell ref="B165:C165"/>
    <mergeCell ref="D187:EP187"/>
    <mergeCell ref="B188:C188"/>
    <mergeCell ref="D188:X188"/>
    <mergeCell ref="Y188:AG188"/>
    <mergeCell ref="AH188:BH188"/>
    <mergeCell ref="BI188:BV188"/>
    <mergeCell ref="CN188:DA188"/>
    <mergeCell ref="DQ188:EC188"/>
    <mergeCell ref="B186:C186"/>
    <mergeCell ref="D189:EP189"/>
    <mergeCell ref="B190:C190"/>
    <mergeCell ref="D190:X190"/>
    <mergeCell ref="Y190:AG190"/>
    <mergeCell ref="AH190:BH190"/>
    <mergeCell ref="BI190:BV190"/>
    <mergeCell ref="CN190:DA190"/>
    <mergeCell ref="DQ190:EC190"/>
    <mergeCell ref="D191:EP191"/>
    <mergeCell ref="B192:C192"/>
    <mergeCell ref="D192:X192"/>
    <mergeCell ref="Y192:AG192"/>
    <mergeCell ref="AH192:BH192"/>
    <mergeCell ref="BI192:BV192"/>
    <mergeCell ref="CN192:DA192"/>
    <mergeCell ref="DQ192:EC192"/>
    <mergeCell ref="CC226:DB226"/>
    <mergeCell ref="DC226:DT226"/>
    <mergeCell ref="AB297:AM297"/>
    <mergeCell ref="AN297:AZ297"/>
    <mergeCell ref="BA297:BP297"/>
    <mergeCell ref="DU226:EQ226"/>
    <mergeCell ref="DV296:ES296"/>
    <mergeCell ref="CR297:DF297"/>
    <mergeCell ref="DG297:DU297"/>
    <mergeCell ref="DV297:EG297"/>
    <mergeCell ref="B227:C227"/>
    <mergeCell ref="D227:X227"/>
    <mergeCell ref="Y227:AH227"/>
    <mergeCell ref="AI227:BI227"/>
    <mergeCell ref="BJ227:CB227"/>
    <mergeCell ref="CC227:DB227"/>
    <mergeCell ref="B296:B297"/>
    <mergeCell ref="C296:S297"/>
    <mergeCell ref="T296:AM296"/>
    <mergeCell ref="AN296:BP296"/>
    <mergeCell ref="BQ296:CQ296"/>
    <mergeCell ref="CR296:DU296"/>
    <mergeCell ref="T297:AA297"/>
    <mergeCell ref="DV298:EG298"/>
    <mergeCell ref="EH298:ES298"/>
    <mergeCell ref="CR302:DF302"/>
    <mergeCell ref="DV302:EG302"/>
    <mergeCell ref="BQ297:CD297"/>
    <mergeCell ref="BQ298:CD298"/>
    <mergeCell ref="CE298:CQ298"/>
    <mergeCell ref="CR298:DF298"/>
    <mergeCell ref="C299:S299"/>
    <mergeCell ref="C301:S301"/>
    <mergeCell ref="EH297:ES297"/>
    <mergeCell ref="C298:S298"/>
    <mergeCell ref="T298:AA298"/>
    <mergeCell ref="AB298:AM298"/>
    <mergeCell ref="AN298:AZ298"/>
    <mergeCell ref="DG298:DU298"/>
    <mergeCell ref="CE297:CQ297"/>
    <mergeCell ref="BA298:BP298"/>
    <mergeCell ref="B306:B308"/>
    <mergeCell ref="C306:P308"/>
    <mergeCell ref="Q306:BM306"/>
    <mergeCell ref="BN306:DR306"/>
    <mergeCell ref="DS306:EO306"/>
    <mergeCell ref="C302:S302"/>
    <mergeCell ref="T302:AA302"/>
    <mergeCell ref="AN302:AZ302"/>
    <mergeCell ref="BQ302:CD302"/>
    <mergeCell ref="Q308:Z308"/>
    <mergeCell ref="EP306:FJ306"/>
    <mergeCell ref="FK306:FW306"/>
    <mergeCell ref="AK307:BM307"/>
    <mergeCell ref="BN307:CO307"/>
    <mergeCell ref="CP307:DR307"/>
    <mergeCell ref="DS307:EE308"/>
    <mergeCell ref="EF307:EO308"/>
    <mergeCell ref="EP307:EX308"/>
    <mergeCell ref="EY307:FJ308"/>
    <mergeCell ref="FK307:FR308"/>
    <mergeCell ref="FS307:FW308"/>
    <mergeCell ref="AA308:AJ308"/>
    <mergeCell ref="AK308:AV308"/>
    <mergeCell ref="AW308:BM308"/>
    <mergeCell ref="BN308:BZ308"/>
    <mergeCell ref="CA308:CO308"/>
    <mergeCell ref="CP308:DD308"/>
    <mergeCell ref="DE308:DR308"/>
    <mergeCell ref="CA309:CO309"/>
    <mergeCell ref="CP309:DD309"/>
    <mergeCell ref="AA309:AJ309"/>
    <mergeCell ref="AK309:AV309"/>
    <mergeCell ref="EY309:FJ309"/>
    <mergeCell ref="FK309:FR309"/>
    <mergeCell ref="FS309:FW309"/>
    <mergeCell ref="DE309:DR309"/>
    <mergeCell ref="DS309:EE309"/>
    <mergeCell ref="EF309:EO309"/>
    <mergeCell ref="EP309:EX309"/>
    <mergeCell ref="AW309:BM309"/>
    <mergeCell ref="BN309:BZ309"/>
    <mergeCell ref="CA312:CO312"/>
    <mergeCell ref="DS312:EE312"/>
    <mergeCell ref="EP312:EX312"/>
    <mergeCell ref="FK312:FR312"/>
    <mergeCell ref="AA312:AJ312"/>
    <mergeCell ref="BN312:BZ312"/>
    <mergeCell ref="EU318:FG318"/>
    <mergeCell ref="FH318:FR318"/>
    <mergeCell ref="FS318:FX318"/>
    <mergeCell ref="B317:B318"/>
    <mergeCell ref="C317:O318"/>
    <mergeCell ref="P317:AK318"/>
    <mergeCell ref="AL317:DG318"/>
    <mergeCell ref="DH317:EH317"/>
    <mergeCell ref="FH319:FR319"/>
    <mergeCell ref="AL319:DG319"/>
    <mergeCell ref="DH319:DV319"/>
    <mergeCell ref="EI317:FG317"/>
    <mergeCell ref="FH317:FX317"/>
    <mergeCell ref="DH318:DV318"/>
    <mergeCell ref="DW318:EH318"/>
    <mergeCell ref="EI318:ET318"/>
    <mergeCell ref="FS319:FX319"/>
    <mergeCell ref="AL320:DG320"/>
    <mergeCell ref="DH320:DV320"/>
    <mergeCell ref="EI320:ET320"/>
    <mergeCell ref="FH320:FR320"/>
    <mergeCell ref="DW319:EH319"/>
    <mergeCell ref="EI319:ET319"/>
    <mergeCell ref="EU319:FG319"/>
    <mergeCell ref="EI322:ET322"/>
    <mergeCell ref="FH322:FR322"/>
    <mergeCell ref="C323:DG323"/>
    <mergeCell ref="DH323:DV323"/>
    <mergeCell ref="EI323:ET323"/>
    <mergeCell ref="FH323:FR323"/>
    <mergeCell ref="C322:O322"/>
    <mergeCell ref="P322:AK322"/>
    <mergeCell ref="AL322:DG322"/>
    <mergeCell ref="DH322:DV322"/>
    <mergeCell ref="B325:DQ325"/>
    <mergeCell ref="B327:B328"/>
    <mergeCell ref="C327:N328"/>
    <mergeCell ref="O327:AK328"/>
    <mergeCell ref="AL327:DG328"/>
    <mergeCell ref="DH327:EH327"/>
    <mergeCell ref="EI327:FG327"/>
    <mergeCell ref="DH328:DV328"/>
    <mergeCell ref="DW328:EH328"/>
    <mergeCell ref="EI328:ET328"/>
    <mergeCell ref="EU328:FG328"/>
    <mergeCell ref="DW329:EH329"/>
    <mergeCell ref="EI329:ET329"/>
    <mergeCell ref="EU329:FG329"/>
    <mergeCell ref="C330:N330"/>
    <mergeCell ref="O330:AK330"/>
    <mergeCell ref="AL330:DG330"/>
    <mergeCell ref="DH330:DV330"/>
    <mergeCell ref="EI330:ET330"/>
    <mergeCell ref="C329:N329"/>
    <mergeCell ref="O329:AK329"/>
    <mergeCell ref="AL329:DG329"/>
    <mergeCell ref="DH329:DV329"/>
    <mergeCell ref="C331:DG331"/>
    <mergeCell ref="DH331:DV331"/>
    <mergeCell ref="EI331:ET331"/>
    <mergeCell ref="B333:ED333"/>
    <mergeCell ref="B334:ED334"/>
    <mergeCell ref="B336:B337"/>
    <mergeCell ref="C336:W337"/>
    <mergeCell ref="X336:BD336"/>
    <mergeCell ref="BE336:CY336"/>
    <mergeCell ref="CZ336:EL336"/>
    <mergeCell ref="EM336:FX337"/>
    <mergeCell ref="AG337:AQ337"/>
    <mergeCell ref="AR337:BD337"/>
    <mergeCell ref="BE337:BT337"/>
    <mergeCell ref="BU337:CJ337"/>
    <mergeCell ref="CK337:CY337"/>
    <mergeCell ref="CZ337:DM337"/>
    <mergeCell ref="DN337:EB337"/>
    <mergeCell ref="EC337:EL337"/>
    <mergeCell ref="DN338:EB338"/>
    <mergeCell ref="EC338:EL338"/>
    <mergeCell ref="EM338:FX338"/>
    <mergeCell ref="BE338:BT338"/>
    <mergeCell ref="BU338:CJ338"/>
    <mergeCell ref="CK338:CY338"/>
    <mergeCell ref="CZ338:DM338"/>
    <mergeCell ref="DD341:DQ341"/>
    <mergeCell ref="B342:B343"/>
    <mergeCell ref="C342:W343"/>
    <mergeCell ref="X342:BD342"/>
    <mergeCell ref="BE342:CZ342"/>
    <mergeCell ref="DA342:ES343"/>
    <mergeCell ref="X343:AF343"/>
    <mergeCell ref="AG343:AQ343"/>
    <mergeCell ref="AR343:BD343"/>
    <mergeCell ref="BE343:BT343"/>
    <mergeCell ref="CL343:CZ343"/>
    <mergeCell ref="AG344:AQ344"/>
    <mergeCell ref="AR344:BD344"/>
    <mergeCell ref="BE344:BT344"/>
    <mergeCell ref="BU344:CK344"/>
    <mergeCell ref="CL344:CZ344"/>
    <mergeCell ref="B352:B353"/>
    <mergeCell ref="C352:H353"/>
    <mergeCell ref="I352:X353"/>
    <mergeCell ref="Y352:AL353"/>
    <mergeCell ref="DA344:ES344"/>
    <mergeCell ref="B345:ER345"/>
    <mergeCell ref="B348:DQ348"/>
    <mergeCell ref="B350:CN350"/>
    <mergeCell ref="CS352:DY352"/>
    <mergeCell ref="DZ352:EN353"/>
    <mergeCell ref="CS353:DH353"/>
    <mergeCell ref="DI353:DY353"/>
    <mergeCell ref="AM352:AX353"/>
    <mergeCell ref="AY352:BN353"/>
    <mergeCell ref="BO352:CC353"/>
    <mergeCell ref="CD352:CR353"/>
    <mergeCell ref="DZ355:EN355"/>
    <mergeCell ref="AY354:BN354"/>
    <mergeCell ref="BO354:CC354"/>
    <mergeCell ref="CD354:CR354"/>
    <mergeCell ref="CS354:DH354"/>
    <mergeCell ref="I354:X354"/>
    <mergeCell ref="Y354:AL354"/>
    <mergeCell ref="AM354:AX354"/>
    <mergeCell ref="DZ357:EN357"/>
    <mergeCell ref="I356:X356"/>
    <mergeCell ref="AM356:AX356"/>
    <mergeCell ref="DZ356:EN356"/>
    <mergeCell ref="DI354:DY354"/>
    <mergeCell ref="DZ354:EN354"/>
    <mergeCell ref="I355:X355"/>
    <mergeCell ref="AM355:AX355"/>
    <mergeCell ref="DZ359:EN359"/>
    <mergeCell ref="I358:X358"/>
    <mergeCell ref="AM358:AX358"/>
    <mergeCell ref="DZ358:EN358"/>
    <mergeCell ref="AA358:AL358"/>
    <mergeCell ref="AA359:AL359"/>
    <mergeCell ref="I359:X359"/>
    <mergeCell ref="C361:H361"/>
    <mergeCell ref="I361:X361"/>
    <mergeCell ref="AM361:AX361"/>
    <mergeCell ref="DZ361:EN361"/>
    <mergeCell ref="C360:H360"/>
    <mergeCell ref="I360:X360"/>
    <mergeCell ref="AM360:AX360"/>
    <mergeCell ref="DZ360:EN360"/>
    <mergeCell ref="AA360:AL360"/>
    <mergeCell ref="AA361:AL361"/>
    <mergeCell ref="C363:H363"/>
    <mergeCell ref="I363:X363"/>
    <mergeCell ref="AM363:AX363"/>
    <mergeCell ref="DZ363:EN363"/>
    <mergeCell ref="C362:H362"/>
    <mergeCell ref="I362:X362"/>
    <mergeCell ref="AM362:AX362"/>
    <mergeCell ref="DZ362:EN362"/>
    <mergeCell ref="AA362:AL362"/>
    <mergeCell ref="AA363:AL363"/>
    <mergeCell ref="DZ365:EN365"/>
    <mergeCell ref="I364:X364"/>
    <mergeCell ref="AM364:AX364"/>
    <mergeCell ref="DZ364:EN364"/>
    <mergeCell ref="AA364:AL364"/>
    <mergeCell ref="AA365:AL365"/>
    <mergeCell ref="B369:B371"/>
    <mergeCell ref="C369:G371"/>
    <mergeCell ref="H369:X371"/>
    <mergeCell ref="Y369:CR369"/>
    <mergeCell ref="BP371:CC371"/>
    <mergeCell ref="I365:X365"/>
    <mergeCell ref="AM365:AX365"/>
    <mergeCell ref="B367:EN367"/>
    <mergeCell ref="CS369:FM369"/>
    <mergeCell ref="Y370:AL371"/>
    <mergeCell ref="AM370:AY371"/>
    <mergeCell ref="AZ370:CC370"/>
    <mergeCell ref="CD370:CR371"/>
    <mergeCell ref="CS370:DH371"/>
    <mergeCell ref="DI370:DY371"/>
    <mergeCell ref="DZ370:EZ370"/>
    <mergeCell ref="AZ371:BO371"/>
    <mergeCell ref="C372:G372"/>
    <mergeCell ref="H372:X372"/>
    <mergeCell ref="Y372:AL372"/>
    <mergeCell ref="AM372:AY372"/>
    <mergeCell ref="AZ372:BO372"/>
    <mergeCell ref="BP372:CC372"/>
    <mergeCell ref="CD373:CR373"/>
    <mergeCell ref="DI372:DY372"/>
    <mergeCell ref="DZ372:EN372"/>
    <mergeCell ref="EO372:EZ372"/>
    <mergeCell ref="FA372:FM372"/>
    <mergeCell ref="DZ371:EN371"/>
    <mergeCell ref="EO371:EZ371"/>
    <mergeCell ref="FA370:FM371"/>
    <mergeCell ref="CD372:CR372"/>
    <mergeCell ref="CS372:DH372"/>
    <mergeCell ref="C375:G375"/>
    <mergeCell ref="H375:X375"/>
    <mergeCell ref="C376:G376"/>
    <mergeCell ref="H376:X376"/>
    <mergeCell ref="CS373:DH373"/>
    <mergeCell ref="FA373:FM373"/>
    <mergeCell ref="C374:G374"/>
    <mergeCell ref="H374:X374"/>
    <mergeCell ref="C373:G373"/>
    <mergeCell ref="H373:X373"/>
    <mergeCell ref="CD378:CR378"/>
    <mergeCell ref="CS378:DH378"/>
    <mergeCell ref="FA378:FM378"/>
    <mergeCell ref="H377:X377"/>
    <mergeCell ref="H378:X378"/>
    <mergeCell ref="CS379:DH379"/>
    <mergeCell ref="FA379:FM379"/>
    <mergeCell ref="H380:X380"/>
    <mergeCell ref="CD380:CR380"/>
    <mergeCell ref="CS380:DH380"/>
    <mergeCell ref="FA380:FM380"/>
    <mergeCell ref="H379:X379"/>
    <mergeCell ref="CD379:CR379"/>
    <mergeCell ref="C382:G382"/>
    <mergeCell ref="H382:X382"/>
    <mergeCell ref="CD382:CR382"/>
    <mergeCell ref="CS382:DH382"/>
    <mergeCell ref="FA382:FM382"/>
    <mergeCell ref="C381:G381"/>
    <mergeCell ref="H381:X381"/>
    <mergeCell ref="CD381:CR381"/>
    <mergeCell ref="H383:X383"/>
    <mergeCell ref="CD383:CR383"/>
    <mergeCell ref="CS383:DH383"/>
    <mergeCell ref="CS381:DH381"/>
    <mergeCell ref="FA381:FM381"/>
    <mergeCell ref="FA383:FM383"/>
    <mergeCell ref="B385:EN385"/>
    <mergeCell ref="FD386:FO386"/>
    <mergeCell ref="C387:F387"/>
    <mergeCell ref="G387:Y387"/>
    <mergeCell ref="Z387:AI387"/>
    <mergeCell ref="AJ387:AU387"/>
    <mergeCell ref="AV387:BL387"/>
    <mergeCell ref="BM387:CA387"/>
    <mergeCell ref="CB387:CP387"/>
    <mergeCell ref="CQ387:DS387"/>
    <mergeCell ref="DT387:FP387"/>
    <mergeCell ref="Z388:AI388"/>
    <mergeCell ref="AJ388:AU388"/>
    <mergeCell ref="AV388:BL388"/>
    <mergeCell ref="BM388:CA388"/>
    <mergeCell ref="CB388:CP388"/>
    <mergeCell ref="CQ388:DS388"/>
    <mergeCell ref="DT388:FP388"/>
    <mergeCell ref="C389:F389"/>
    <mergeCell ref="G389:Y389"/>
    <mergeCell ref="AJ389:AU389"/>
    <mergeCell ref="CQ389:DS389"/>
    <mergeCell ref="DT389:FP389"/>
    <mergeCell ref="AA389:AH389"/>
    <mergeCell ref="AJ391:AU391"/>
    <mergeCell ref="CQ391:DS391"/>
    <mergeCell ref="DT391:FP391"/>
    <mergeCell ref="AJ390:AU390"/>
    <mergeCell ref="CQ390:DS390"/>
    <mergeCell ref="DT392:FP392"/>
    <mergeCell ref="AJ393:AU393"/>
    <mergeCell ref="CQ393:DS393"/>
    <mergeCell ref="DT393:FP393"/>
    <mergeCell ref="AJ392:AU392"/>
    <mergeCell ref="CQ392:DS392"/>
    <mergeCell ref="DT394:FP394"/>
    <mergeCell ref="AJ395:AU395"/>
    <mergeCell ref="CQ395:DS395"/>
    <mergeCell ref="DT395:FP395"/>
    <mergeCell ref="AJ394:AU394"/>
    <mergeCell ref="CQ394:DS394"/>
    <mergeCell ref="DT396:FP396"/>
    <mergeCell ref="AJ397:AU397"/>
    <mergeCell ref="CQ397:DS397"/>
    <mergeCell ref="DT397:FP397"/>
    <mergeCell ref="AJ396:AU396"/>
    <mergeCell ref="CQ396:DS396"/>
    <mergeCell ref="DT398:FP398"/>
    <mergeCell ref="AJ399:AU399"/>
    <mergeCell ref="CQ399:DS399"/>
    <mergeCell ref="DT399:FP399"/>
    <mergeCell ref="AJ398:AU398"/>
    <mergeCell ref="CQ398:DS398"/>
    <mergeCell ref="BF405:BR405"/>
    <mergeCell ref="BS405:CE405"/>
    <mergeCell ref="DR403:ED403"/>
    <mergeCell ref="AG404:BE404"/>
    <mergeCell ref="BF404:BR404"/>
    <mergeCell ref="BS404:CE404"/>
    <mergeCell ref="CF404:CS404"/>
    <mergeCell ref="CT404:FS404"/>
    <mergeCell ref="B421:ER421"/>
    <mergeCell ref="C424:R424"/>
    <mergeCell ref="S424:AR424"/>
    <mergeCell ref="BZ424:DQ424"/>
    <mergeCell ref="CF405:CS405"/>
    <mergeCell ref="CT405:FS405"/>
    <mergeCell ref="C406:AF406"/>
    <mergeCell ref="AG406:BE406"/>
    <mergeCell ref="CT406:FS406"/>
    <mergeCell ref="C405:AF405"/>
    <mergeCell ref="B409:ER409"/>
    <mergeCell ref="B415:ER415"/>
    <mergeCell ref="Y382:AN382"/>
    <mergeCell ref="Y383:AN383"/>
    <mergeCell ref="FL48:FV48"/>
    <mergeCell ref="FL49:FV49"/>
    <mergeCell ref="FL50:FV50"/>
    <mergeCell ref="FL51:FV51"/>
    <mergeCell ref="FL52:FV52"/>
    <mergeCell ref="AG405:BE405"/>
    <mergeCell ref="S428:AR428"/>
    <mergeCell ref="BZ428:DQ428"/>
    <mergeCell ref="S425:AR425"/>
    <mergeCell ref="BZ425:DQ425"/>
    <mergeCell ref="C427:R427"/>
    <mergeCell ref="S427:AR427"/>
    <mergeCell ref="BZ427:DQ427"/>
    <mergeCell ref="Y373:AN373"/>
    <mergeCell ref="Y378:AN378"/>
    <mergeCell ref="Y379:AN379"/>
    <mergeCell ref="Y380:AN380"/>
    <mergeCell ref="Y381:AN381"/>
    <mergeCell ref="AM359:AX359"/>
    <mergeCell ref="AM357:AX357"/>
    <mergeCell ref="AG338:AQ338"/>
    <mergeCell ref="AR338:BD338"/>
    <mergeCell ref="BQ360:CB360"/>
    <mergeCell ref="BQ361:CB361"/>
    <mergeCell ref="BQ362:CB362"/>
    <mergeCell ref="BU343:CK343"/>
    <mergeCell ref="B346:FW347"/>
    <mergeCell ref="I357:X357"/>
    <mergeCell ref="BQ363:CB363"/>
    <mergeCell ref="BQ364:CB364"/>
    <mergeCell ref="BQ365:CB365"/>
    <mergeCell ref="BQ355:CB355"/>
    <mergeCell ref="BQ356:CB356"/>
    <mergeCell ref="BQ357:CB357"/>
    <mergeCell ref="BQ358:CB358"/>
    <mergeCell ref="BQ359:CB359"/>
    <mergeCell ref="BJ272:CB272"/>
    <mergeCell ref="DC272:DT272"/>
    <mergeCell ref="Y273:AH273"/>
    <mergeCell ref="AI273:BI273"/>
    <mergeCell ref="BJ273:CB273"/>
    <mergeCell ref="DC273:DT273"/>
    <mergeCell ref="B272:C272"/>
    <mergeCell ref="D272:X272"/>
    <mergeCell ref="B273:C273"/>
    <mergeCell ref="D273:X273"/>
    <mergeCell ref="Y272:AH272"/>
    <mergeCell ref="AI272:BI272"/>
    <mergeCell ref="EM263:EN263"/>
    <mergeCell ref="EO263:EP263"/>
    <mergeCell ref="B264:C264"/>
    <mergeCell ref="D264:X264"/>
    <mergeCell ref="Y264:AH264"/>
    <mergeCell ref="AI264:BI264"/>
    <mergeCell ref="BJ264:CB264"/>
    <mergeCell ref="DC264:DT264"/>
    <mergeCell ref="EM264:EN264"/>
    <mergeCell ref="EO264:EP264"/>
    <mergeCell ref="B263:C263"/>
    <mergeCell ref="D263:X263"/>
    <mergeCell ref="Y263:AH263"/>
    <mergeCell ref="AI263:BI263"/>
    <mergeCell ref="BJ263:CB263"/>
    <mergeCell ref="DC263:DT263"/>
    <mergeCell ref="DC254:DT254"/>
    <mergeCell ref="B255:C255"/>
    <mergeCell ref="D255:X255"/>
    <mergeCell ref="Y255:AH255"/>
    <mergeCell ref="AI255:BI255"/>
    <mergeCell ref="BJ255:CB255"/>
    <mergeCell ref="DC255:DT255"/>
    <mergeCell ref="Y130:AG130"/>
    <mergeCell ref="AH130:BH130"/>
    <mergeCell ref="BI130:BV130"/>
    <mergeCell ref="CN130:DA130"/>
    <mergeCell ref="B254:C254"/>
    <mergeCell ref="D254:X254"/>
    <mergeCell ref="Y254:AH254"/>
    <mergeCell ref="AI254:BI254"/>
    <mergeCell ref="BJ254:CB254"/>
    <mergeCell ref="B223:ED223"/>
    <mergeCell ref="DQ130:EC130"/>
    <mergeCell ref="B131:C131"/>
    <mergeCell ref="D131:X131"/>
    <mergeCell ref="Y131:AG131"/>
    <mergeCell ref="AH131:BH131"/>
    <mergeCell ref="BI131:BV131"/>
    <mergeCell ref="CN131:DA131"/>
    <mergeCell ref="DQ131:EC131"/>
    <mergeCell ref="B130:C130"/>
    <mergeCell ref="D130:X130"/>
    <mergeCell ref="B225:C226"/>
    <mergeCell ref="D139:X139"/>
    <mergeCell ref="Y139:AG139"/>
    <mergeCell ref="AH139:BH139"/>
    <mergeCell ref="BI139:BV139"/>
    <mergeCell ref="CN139:DA139"/>
    <mergeCell ref="D148:EL148"/>
    <mergeCell ref="B149:C149"/>
    <mergeCell ref="D149:X149"/>
    <mergeCell ref="Y149:AG149"/>
    <mergeCell ref="DQ139:EC139"/>
    <mergeCell ref="EJ139:EK139"/>
    <mergeCell ref="B140:C140"/>
    <mergeCell ref="D140:X140"/>
    <mergeCell ref="Y140:AG140"/>
    <mergeCell ref="AH140:BH140"/>
    <mergeCell ref="BI140:BV140"/>
    <mergeCell ref="CN140:DA140"/>
    <mergeCell ref="DQ140:EC140"/>
    <mergeCell ref="B139:C139"/>
    <mergeCell ref="B246:C246"/>
    <mergeCell ref="D246:X246"/>
    <mergeCell ref="Y246:AH246"/>
    <mergeCell ref="AI246:BI246"/>
    <mergeCell ref="BJ246:CB246"/>
    <mergeCell ref="DC246:DT246"/>
    <mergeCell ref="EJ140:EK140"/>
    <mergeCell ref="EL140:EM140"/>
    <mergeCell ref="B245:C245"/>
    <mergeCell ref="D245:X245"/>
    <mergeCell ref="Y245:AH245"/>
    <mergeCell ref="AI245:BI245"/>
    <mergeCell ref="BJ245:CB245"/>
    <mergeCell ref="DC245:DT245"/>
    <mergeCell ref="DC237:DT237"/>
    <mergeCell ref="B237:C237"/>
    <mergeCell ref="Y237:AH237"/>
    <mergeCell ref="AI237:BI237"/>
    <mergeCell ref="BJ237:CB237"/>
    <mergeCell ref="B236:C236"/>
    <mergeCell ref="D236:X236"/>
    <mergeCell ref="Y236:AH236"/>
    <mergeCell ref="AI236:BI236"/>
    <mergeCell ref="BJ236:CB236"/>
    <mergeCell ref="DB269:DT269"/>
    <mergeCell ref="DB271:DT271"/>
    <mergeCell ref="D270:EP270"/>
    <mergeCell ref="DC236:DT236"/>
    <mergeCell ref="D268:EP268"/>
    <mergeCell ref="D267:X267"/>
    <mergeCell ref="Y267:AG267"/>
    <mergeCell ref="AH267:BH267"/>
    <mergeCell ref="BI267:CB267"/>
    <mergeCell ref="D237:X237"/>
    <mergeCell ref="B269:C269"/>
    <mergeCell ref="D269:X269"/>
    <mergeCell ref="Y269:AG269"/>
    <mergeCell ref="AH269:BH269"/>
    <mergeCell ref="BI269:CB269"/>
    <mergeCell ref="B271:C271"/>
    <mergeCell ref="D271:X271"/>
    <mergeCell ref="Y271:AG271"/>
    <mergeCell ref="AH271:BH271"/>
    <mergeCell ref="BI271:CB271"/>
    <mergeCell ref="DB267:DT267"/>
    <mergeCell ref="B265:C265"/>
    <mergeCell ref="D265:EP265"/>
    <mergeCell ref="DC227:DT227"/>
    <mergeCell ref="DU227:EQ227"/>
    <mergeCell ref="B228:C228"/>
    <mergeCell ref="D228:EP228"/>
    <mergeCell ref="D230:EP230"/>
    <mergeCell ref="B231:C231"/>
    <mergeCell ref="D231:X231"/>
    <mergeCell ref="Y231:AH231"/>
    <mergeCell ref="AI231:BI231"/>
    <mergeCell ref="BJ231:CB231"/>
    <mergeCell ref="DC231:DT231"/>
    <mergeCell ref="B229:C229"/>
    <mergeCell ref="D229:EP229"/>
    <mergeCell ref="D232:EP232"/>
    <mergeCell ref="B233:C233"/>
    <mergeCell ref="D233:X233"/>
    <mergeCell ref="Y233:AH233"/>
    <mergeCell ref="AI233:BI233"/>
    <mergeCell ref="BJ233:CB233"/>
    <mergeCell ref="DC233:DT233"/>
    <mergeCell ref="D234:EP234"/>
    <mergeCell ref="B235:C235"/>
    <mergeCell ref="D235:X235"/>
    <mergeCell ref="Y235:AH235"/>
    <mergeCell ref="AI235:BI235"/>
    <mergeCell ref="BJ235:CB235"/>
    <mergeCell ref="DC235:DT235"/>
    <mergeCell ref="B238:C238"/>
    <mergeCell ref="D238:EP238"/>
    <mergeCell ref="D239:EP239"/>
    <mergeCell ref="B240:C240"/>
    <mergeCell ref="D240:X240"/>
    <mergeCell ref="Y240:AH240"/>
    <mergeCell ref="AI240:BI240"/>
    <mergeCell ref="BJ240:CB240"/>
    <mergeCell ref="DC240:DT240"/>
    <mergeCell ref="D241:EP241"/>
    <mergeCell ref="B242:C242"/>
    <mergeCell ref="D242:X242"/>
    <mergeCell ref="Y242:AH242"/>
    <mergeCell ref="AI242:BI242"/>
    <mergeCell ref="BJ242:CB242"/>
    <mergeCell ref="DC242:DT242"/>
    <mergeCell ref="D243:EP243"/>
    <mergeCell ref="B244:C244"/>
    <mergeCell ref="D244:X244"/>
    <mergeCell ref="Y244:AH244"/>
    <mergeCell ref="AI244:BI244"/>
    <mergeCell ref="BJ244:CB244"/>
    <mergeCell ref="DC244:DT244"/>
    <mergeCell ref="AH149:BH149"/>
    <mergeCell ref="BI149:BV149"/>
    <mergeCell ref="CN149:DA149"/>
    <mergeCell ref="DQ149:EC149"/>
    <mergeCell ref="EM202:EN202"/>
    <mergeCell ref="B203:C203"/>
    <mergeCell ref="D203:X203"/>
    <mergeCell ref="Y203:AG203"/>
    <mergeCell ref="AH203:BH203"/>
    <mergeCell ref="BI203:BV203"/>
    <mergeCell ref="CN203:DA203"/>
    <mergeCell ref="DQ203:EC203"/>
    <mergeCell ref="EM203:EN203"/>
    <mergeCell ref="DQ158:EC158"/>
    <mergeCell ref="D157:EL157"/>
    <mergeCell ref="B158:C158"/>
    <mergeCell ref="D158:X158"/>
    <mergeCell ref="Y158:AG158"/>
    <mergeCell ref="AH158:BH158"/>
    <mergeCell ref="BI158:BV158"/>
    <mergeCell ref="CN158:DA158"/>
    <mergeCell ref="B247:C247"/>
    <mergeCell ref="D247:EP247"/>
    <mergeCell ref="D248:EP248"/>
    <mergeCell ref="B249:C249"/>
    <mergeCell ref="D249:X249"/>
    <mergeCell ref="Y249:AH249"/>
    <mergeCell ref="AI249:BI249"/>
    <mergeCell ref="BJ249:CB249"/>
    <mergeCell ref="DC249:DT249"/>
    <mergeCell ref="DQ194:EC194"/>
    <mergeCell ref="BJ253:CB253"/>
    <mergeCell ref="DC253:DT253"/>
    <mergeCell ref="D250:EP250"/>
    <mergeCell ref="B251:C251"/>
    <mergeCell ref="D251:X251"/>
    <mergeCell ref="Y251:AH251"/>
    <mergeCell ref="AI251:BI251"/>
    <mergeCell ref="BJ251:CB251"/>
    <mergeCell ref="DC251:DT251"/>
    <mergeCell ref="D252:EP252"/>
    <mergeCell ref="B253:C253"/>
    <mergeCell ref="D253:X253"/>
    <mergeCell ref="Y253:AH253"/>
    <mergeCell ref="AI253:BI253"/>
    <mergeCell ref="B194:C194"/>
    <mergeCell ref="D194:X194"/>
    <mergeCell ref="Y194:AG194"/>
    <mergeCell ref="AH194:BH194"/>
    <mergeCell ref="BI194:BV194"/>
    <mergeCell ref="B256:C256"/>
    <mergeCell ref="D256:EP256"/>
    <mergeCell ref="D257:EP257"/>
    <mergeCell ref="B258:C258"/>
    <mergeCell ref="D258:X258"/>
    <mergeCell ref="Y258:AH258"/>
    <mergeCell ref="AI258:BI258"/>
    <mergeCell ref="BJ258:CB258"/>
    <mergeCell ref="DC258:DT258"/>
    <mergeCell ref="D259:EP259"/>
    <mergeCell ref="B260:C260"/>
    <mergeCell ref="D260:X260"/>
    <mergeCell ref="Y260:AH260"/>
    <mergeCell ref="AI260:BI260"/>
    <mergeCell ref="BJ260:CB260"/>
    <mergeCell ref="DC260:DT260"/>
    <mergeCell ref="D193:EL193"/>
    <mergeCell ref="D202:EL202"/>
    <mergeCell ref="CN194:DA194"/>
    <mergeCell ref="D261:EP261"/>
    <mergeCell ref="B262:C262"/>
    <mergeCell ref="D262:X262"/>
    <mergeCell ref="Y262:AH262"/>
    <mergeCell ref="AI262:BI262"/>
    <mergeCell ref="BJ262:CB262"/>
    <mergeCell ref="DC262:DT262"/>
    <mergeCell ref="D266:EP266"/>
    <mergeCell ref="B267:C267"/>
    <mergeCell ref="DQ167:EC167"/>
    <mergeCell ref="D166:EL166"/>
    <mergeCell ref="B167:C167"/>
    <mergeCell ref="D167:X167"/>
    <mergeCell ref="Y167:AG167"/>
    <mergeCell ref="AH167:BH167"/>
    <mergeCell ref="BI167:BV167"/>
    <mergeCell ref="CN167:DA167"/>
  </mergeCells>
  <printOptions/>
  <pageMargins left="0.7480314960629921" right="0.35433070866141736" top="0.5905511811023623" bottom="0.5905511811023623" header="0.5118110236220472" footer="0.31496062992125984"/>
  <pageSetup horizontalDpi="600" verticalDpi="600" orientation="landscape" paperSize="9" scale="55" r:id="rId2"/>
  <rowBreaks count="8" manualBreakCount="8">
    <brk id="42" max="179" man="1"/>
    <brk id="92" max="179" man="1"/>
    <brk id="129" max="179" man="1"/>
    <brk id="183" max="179" man="1"/>
    <brk id="246" max="179" man="1"/>
    <brk id="298" max="179" man="1"/>
    <brk id="349" max="179" man="1"/>
    <brk id="384" max="179" man="1"/>
  </rowBreaks>
  <colBreaks count="1" manualBreakCount="1">
    <brk id="179" max="51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2017-11-28T11:08:06Z</cp:lastPrinted>
  <dcterms:created xsi:type="dcterms:W3CDTF">2017-03-15T15:10:56Z</dcterms:created>
  <dcterms:modified xsi:type="dcterms:W3CDTF">2017-11-28T11:10:23Z</dcterms:modified>
  <cp:category/>
  <cp:version/>
  <cp:contentType/>
  <cp:contentStatus/>
  <cp:revision>1</cp:revision>
</cp:coreProperties>
</file>